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abien\Saison 2024-2025\Détection\OPEN -10 ANS\11-11-2024\"/>
    </mc:Choice>
  </mc:AlternateContent>
  <xr:revisionPtr revIDLastSave="0" documentId="13_ncr:1_{5CAD3958-1118-45DD-AE42-B03DE8C561AD}" xr6:coauthVersionLast="47" xr6:coauthVersionMax="47" xr10:uidLastSave="{00000000-0000-0000-0000-000000000000}"/>
  <workbookProtection workbookAlgorithmName="SHA-512" workbookHashValue="A6zwVY5P1hnx+P/E2jQjL3ZsqsHjOI4ClVA7WCBneSIapV0deVje+d/4qWTNeUNV0IB5UdhN0laqBwGRrEvbdw==" workbookSaltValue="t/5U4vTTlMBxVg/aA88iIA==" workbookSpinCount="100000" lockStructure="1"/>
  <bookViews>
    <workbookView xWindow="-120" yWindow="-120" windowWidth="29040" windowHeight="15720" xr2:uid="{00000000-000D-0000-FFFF-FFFF00000000}"/>
  </bookViews>
  <sheets>
    <sheet name="Inscription" sheetId="1" r:id="rId1"/>
    <sheet name="BASE" sheetId="2" state="hidden" r:id="rId2"/>
  </sheets>
  <definedNames>
    <definedName name="_xlnm._FilterDatabase" localSheetId="1" hidden="1">BASE!$A$1:$AL$671</definedName>
    <definedName name="NUMCLUB">BASE!$N:$N</definedName>
    <definedName name="NUMLICENCE">BASE!$D:$D</definedName>
    <definedName name="_xlnm.Print_Area" localSheetId="0">Inscription!$A$1:$E$58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H142" i="1" a="1"/>
  <c r="H142" i="1" s="1"/>
  <c r="I142" i="1" s="1"/>
  <c r="H143" i="1" a="1"/>
  <c r="H143" i="1" s="1"/>
  <c r="I143" i="1" s="1"/>
  <c r="H144" i="1" a="1"/>
  <c r="H144" i="1" s="1"/>
  <c r="I144" i="1" s="1"/>
  <c r="H145" i="1" a="1"/>
  <c r="H145" i="1" s="1"/>
  <c r="I145" i="1" s="1"/>
  <c r="H146" i="1" a="1"/>
  <c r="H146" i="1" s="1"/>
  <c r="I146" i="1" s="1"/>
  <c r="H147" i="1" a="1"/>
  <c r="H147" i="1" s="1"/>
  <c r="I147" i="1" s="1"/>
  <c r="H148" i="1" a="1"/>
  <c r="H148" i="1" s="1"/>
  <c r="I148" i="1" s="1"/>
  <c r="H149" i="1" a="1"/>
  <c r="H149" i="1" s="1"/>
  <c r="I149" i="1" s="1"/>
  <c r="H150" i="1" a="1"/>
  <c r="H150" i="1" s="1"/>
  <c r="I150" i="1" s="1"/>
  <c r="H151" i="1" a="1"/>
  <c r="H151" i="1" s="1"/>
  <c r="I151" i="1" s="1"/>
  <c r="H152" i="1" a="1"/>
  <c r="H152" i="1" s="1"/>
  <c r="I152" i="1" s="1"/>
  <c r="H153" i="1" a="1"/>
  <c r="H153" i="1" s="1"/>
  <c r="I153" i="1" s="1"/>
  <c r="H154" i="1" a="1"/>
  <c r="H154" i="1" s="1"/>
  <c r="I154" i="1" s="1"/>
  <c r="H155" i="1" a="1"/>
  <c r="H155" i="1" s="1"/>
  <c r="I155" i="1" s="1"/>
  <c r="H156" i="1" a="1"/>
  <c r="H156" i="1" s="1"/>
  <c r="I156" i="1" s="1"/>
  <c r="H157" i="1" a="1"/>
  <c r="H157" i="1" s="1"/>
  <c r="I157" i="1" s="1"/>
  <c r="H158" i="1" a="1"/>
  <c r="H158" i="1" s="1"/>
  <c r="I158" i="1" s="1"/>
  <c r="H159" i="1" a="1"/>
  <c r="H159" i="1" s="1"/>
  <c r="I159" i="1" s="1"/>
  <c r="H160" i="1" a="1"/>
  <c r="H160" i="1" s="1"/>
  <c r="I160" i="1" s="1"/>
  <c r="H161" i="1" a="1"/>
  <c r="H161" i="1" s="1"/>
  <c r="I161" i="1" s="1"/>
  <c r="H162" i="1" a="1"/>
  <c r="H162" i="1" s="1"/>
  <c r="I162" i="1" s="1"/>
  <c r="H163" i="1" a="1"/>
  <c r="H163" i="1" s="1"/>
  <c r="I163" i="1" s="1"/>
  <c r="H164" i="1" a="1"/>
  <c r="H164" i="1" s="1"/>
  <c r="I164" i="1" s="1"/>
  <c r="H165" i="1" a="1"/>
  <c r="H165" i="1" s="1"/>
  <c r="I165" i="1" s="1"/>
  <c r="H166" i="1" a="1"/>
  <c r="H166" i="1" s="1"/>
  <c r="I166" i="1" s="1"/>
  <c r="H167" i="1" a="1"/>
  <c r="H167" i="1" s="1"/>
  <c r="I167" i="1" s="1"/>
  <c r="H168" i="1" a="1"/>
  <c r="H168" i="1" s="1"/>
  <c r="I168" i="1" s="1"/>
  <c r="H169" i="1" a="1"/>
  <c r="H169" i="1" s="1"/>
  <c r="H170" i="1" a="1"/>
  <c r="H170" i="1" s="1"/>
  <c r="H171" i="1" a="1"/>
  <c r="H171" i="1" s="1"/>
  <c r="H172" i="1" a="1"/>
  <c r="H172" i="1" s="1"/>
  <c r="H173" i="1" a="1"/>
  <c r="H173" i="1" s="1"/>
  <c r="H174" i="1" a="1"/>
  <c r="H174" i="1" s="1"/>
  <c r="H175" i="1" a="1"/>
  <c r="H175" i="1" s="1"/>
  <c r="H176" i="1" a="1"/>
  <c r="H176" i="1" s="1"/>
  <c r="H177" i="1" a="1"/>
  <c r="H177" i="1" s="1"/>
  <c r="H178" i="1" a="1"/>
  <c r="H178" i="1" s="1"/>
  <c r="H179" i="1" a="1"/>
  <c r="H179" i="1" s="1"/>
  <c r="H7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C58" i="1"/>
  <c r="H42" i="1" a="1"/>
  <c r="H54" i="1" a="1"/>
  <c r="H66" i="1" a="1"/>
  <c r="H78" i="1" a="1"/>
  <c r="H90" i="1" a="1"/>
  <c r="H102" i="1" a="1"/>
  <c r="H114" i="1" a="1"/>
  <c r="H126" i="1" a="1"/>
  <c r="H138" i="1" a="1"/>
  <c r="H27" i="1" a="1"/>
  <c r="H43" i="1" a="1"/>
  <c r="H55" i="1" a="1"/>
  <c r="H67" i="1" a="1"/>
  <c r="H79" i="1" a="1"/>
  <c r="H91" i="1" a="1"/>
  <c r="H103" i="1" a="1"/>
  <c r="H115" i="1" a="1"/>
  <c r="H127" i="1" a="1"/>
  <c r="H139" i="1" a="1"/>
  <c r="H28" i="1" a="1"/>
  <c r="H44" i="1" a="1"/>
  <c r="H56" i="1" a="1"/>
  <c r="H68" i="1" a="1"/>
  <c r="H80" i="1" a="1"/>
  <c r="H92" i="1" a="1"/>
  <c r="H104" i="1" a="1"/>
  <c r="H116" i="1" a="1"/>
  <c r="H128" i="1" a="1"/>
  <c r="H140" i="1" a="1"/>
  <c r="H34" i="1" a="1"/>
  <c r="H45" i="1" a="1"/>
  <c r="H57" i="1" a="1"/>
  <c r="H69" i="1" a="1"/>
  <c r="H81" i="1" a="1"/>
  <c r="H93" i="1" a="1"/>
  <c r="H105" i="1" a="1"/>
  <c r="H117" i="1" a="1"/>
  <c r="H129" i="1" a="1"/>
  <c r="H141" i="1" a="1"/>
  <c r="H40" i="1" a="1"/>
  <c r="H46" i="1" a="1"/>
  <c r="H58" i="1" a="1"/>
  <c r="H70" i="1" a="1"/>
  <c r="H82" i="1" a="1"/>
  <c r="H94" i="1" a="1"/>
  <c r="H106" i="1" a="1"/>
  <c r="H118" i="1" a="1"/>
  <c r="H130" i="1" a="1"/>
  <c r="H35" i="1" a="1"/>
  <c r="H47" i="1" a="1"/>
  <c r="H59" i="1" a="1"/>
  <c r="H71" i="1" a="1"/>
  <c r="H83" i="1" a="1"/>
  <c r="H95" i="1" a="1"/>
  <c r="H107" i="1" a="1"/>
  <c r="H119" i="1" a="1"/>
  <c r="H131" i="1" a="1"/>
  <c r="H29" i="1" a="1"/>
  <c r="H48" i="1" a="1"/>
  <c r="H60" i="1" a="1"/>
  <c r="H72" i="1" a="1"/>
  <c r="H84" i="1" a="1"/>
  <c r="H96" i="1" a="1"/>
  <c r="H108" i="1" a="1"/>
  <c r="H120" i="1" a="1"/>
  <c r="H132" i="1" a="1"/>
  <c r="H41" i="1" a="1"/>
  <c r="H31" i="1" a="1"/>
  <c r="H49" i="1" a="1"/>
  <c r="H61" i="1" a="1"/>
  <c r="H73" i="1" a="1"/>
  <c r="H85" i="1" a="1"/>
  <c r="H97" i="1" a="1"/>
  <c r="H109" i="1" a="1"/>
  <c r="H121" i="1" a="1"/>
  <c r="H133" i="1" a="1"/>
  <c r="H36" i="1" a="1"/>
  <c r="H30" i="1" a="1"/>
  <c r="H50" i="1" a="1"/>
  <c r="H62" i="1" a="1"/>
  <c r="H74" i="1" a="1"/>
  <c r="H86" i="1" a="1"/>
  <c r="H98" i="1" a="1"/>
  <c r="H110" i="1" a="1"/>
  <c r="H122" i="1" a="1"/>
  <c r="H134" i="1" a="1"/>
  <c r="H26" i="1" a="1"/>
  <c r="H51" i="1" a="1"/>
  <c r="H63" i="1" a="1"/>
  <c r="H75" i="1" a="1"/>
  <c r="H87" i="1" a="1"/>
  <c r="H99" i="1" a="1"/>
  <c r="H111" i="1" a="1"/>
  <c r="H123" i="1" a="1"/>
  <c r="H135" i="1" a="1"/>
  <c r="H38" i="1" a="1"/>
  <c r="H37" i="1" a="1"/>
  <c r="H52" i="1" a="1"/>
  <c r="H64" i="1" a="1"/>
  <c r="H76" i="1" a="1"/>
  <c r="H88" i="1" a="1"/>
  <c r="H100" i="1" a="1"/>
  <c r="H112" i="1" a="1"/>
  <c r="H124" i="1" a="1"/>
  <c r="H136" i="1" a="1"/>
  <c r="H33" i="1" a="1"/>
  <c r="H53" i="1" a="1"/>
  <c r="H65" i="1" a="1"/>
  <c r="H77" i="1" a="1"/>
  <c r="H89" i="1" a="1"/>
  <c r="H101" i="1" a="1"/>
  <c r="H113" i="1" a="1"/>
  <c r="H125" i="1" a="1"/>
  <c r="H137" i="1" a="1"/>
  <c r="H39" i="1" a="1"/>
  <c r="H32" i="1" a="1"/>
  <c r="H13" i="1" a="1"/>
  <c r="H24" i="1" a="1"/>
  <c r="H15" i="1" a="1"/>
  <c r="H18" i="1" a="1"/>
  <c r="H22" i="1" a="1"/>
  <c r="H19" i="1" a="1"/>
  <c r="H17" i="1" a="1"/>
  <c r="H16" i="1" a="1"/>
  <c r="H14" i="1" a="1"/>
  <c r="H25" i="1" a="1"/>
  <c r="H23" i="1" a="1"/>
  <c r="H20" i="1" a="1"/>
  <c r="H21" i="1" a="1"/>
  <c r="H137" i="1" l="1"/>
  <c r="I137" i="1" s="1"/>
  <c r="H125" i="1"/>
  <c r="I125" i="1" s="1"/>
  <c r="H113" i="1"/>
  <c r="I113" i="1" s="1"/>
  <c r="H101" i="1"/>
  <c r="I101" i="1" s="1"/>
  <c r="H89" i="1"/>
  <c r="I89" i="1" s="1"/>
  <c r="H77" i="1"/>
  <c r="I77" i="1" s="1"/>
  <c r="H65" i="1"/>
  <c r="I65" i="1" s="1"/>
  <c r="H53" i="1"/>
  <c r="I53" i="1" s="1"/>
  <c r="H136" i="1"/>
  <c r="I136" i="1" s="1"/>
  <c r="H124" i="1"/>
  <c r="I124" i="1" s="1"/>
  <c r="H112" i="1"/>
  <c r="I112" i="1" s="1"/>
  <c r="H100" i="1"/>
  <c r="I100" i="1" s="1"/>
  <c r="H88" i="1"/>
  <c r="I88" i="1" s="1"/>
  <c r="H76" i="1"/>
  <c r="I76" i="1" s="1"/>
  <c r="H64" i="1"/>
  <c r="I64" i="1" s="1"/>
  <c r="H52" i="1"/>
  <c r="I52" i="1" s="1"/>
  <c r="H135" i="1"/>
  <c r="I135" i="1" s="1"/>
  <c r="H123" i="1"/>
  <c r="I123" i="1" s="1"/>
  <c r="H111" i="1"/>
  <c r="I111" i="1" s="1"/>
  <c r="H99" i="1"/>
  <c r="I99" i="1" s="1"/>
  <c r="H87" i="1"/>
  <c r="I87" i="1" s="1"/>
  <c r="H75" i="1"/>
  <c r="I75" i="1" s="1"/>
  <c r="H63" i="1"/>
  <c r="I63" i="1" s="1"/>
  <c r="H51" i="1"/>
  <c r="I51" i="1" s="1"/>
  <c r="H134" i="1"/>
  <c r="I134" i="1" s="1"/>
  <c r="H122" i="1"/>
  <c r="I122" i="1" s="1"/>
  <c r="H110" i="1"/>
  <c r="I110" i="1" s="1"/>
  <c r="H98" i="1"/>
  <c r="I98" i="1" s="1"/>
  <c r="H86" i="1"/>
  <c r="I86" i="1" s="1"/>
  <c r="H74" i="1"/>
  <c r="I74" i="1" s="1"/>
  <c r="H62" i="1"/>
  <c r="I62" i="1" s="1"/>
  <c r="H50" i="1"/>
  <c r="I50" i="1" s="1"/>
  <c r="H133" i="1"/>
  <c r="I133" i="1" s="1"/>
  <c r="H121" i="1"/>
  <c r="I121" i="1" s="1"/>
  <c r="H109" i="1"/>
  <c r="I109" i="1" s="1"/>
  <c r="H97" i="1"/>
  <c r="I97" i="1" s="1"/>
  <c r="H85" i="1"/>
  <c r="I85" i="1" s="1"/>
  <c r="H73" i="1"/>
  <c r="I73" i="1" s="1"/>
  <c r="H61" i="1"/>
  <c r="I61" i="1" s="1"/>
  <c r="H49" i="1"/>
  <c r="I49" i="1" s="1"/>
  <c r="H132" i="1"/>
  <c r="I132" i="1" s="1"/>
  <c r="H120" i="1"/>
  <c r="I120" i="1" s="1"/>
  <c r="H108" i="1"/>
  <c r="I108" i="1" s="1"/>
  <c r="H96" i="1"/>
  <c r="I96" i="1" s="1"/>
  <c r="H84" i="1"/>
  <c r="I84" i="1" s="1"/>
  <c r="H72" i="1"/>
  <c r="I72" i="1" s="1"/>
  <c r="H60" i="1"/>
  <c r="I60" i="1" s="1"/>
  <c r="H48" i="1"/>
  <c r="I48" i="1" s="1"/>
  <c r="H131" i="1"/>
  <c r="I131" i="1" s="1"/>
  <c r="H119" i="1"/>
  <c r="I119" i="1" s="1"/>
  <c r="H107" i="1"/>
  <c r="I107" i="1" s="1"/>
  <c r="H95" i="1"/>
  <c r="I95" i="1" s="1"/>
  <c r="H83" i="1"/>
  <c r="I83" i="1" s="1"/>
  <c r="H71" i="1"/>
  <c r="I71" i="1" s="1"/>
  <c r="H59" i="1"/>
  <c r="I59" i="1" s="1"/>
  <c r="H47" i="1"/>
  <c r="I47" i="1" s="1"/>
  <c r="H130" i="1"/>
  <c r="I130" i="1" s="1"/>
  <c r="H118" i="1"/>
  <c r="I118" i="1" s="1"/>
  <c r="H106" i="1"/>
  <c r="I106" i="1" s="1"/>
  <c r="H94" i="1"/>
  <c r="I94" i="1" s="1"/>
  <c r="H82" i="1"/>
  <c r="I82" i="1" s="1"/>
  <c r="H70" i="1"/>
  <c r="I70" i="1" s="1"/>
  <c r="H58" i="1"/>
  <c r="I58" i="1" s="1"/>
  <c r="H46" i="1"/>
  <c r="I46" i="1" s="1"/>
  <c r="H141" i="1"/>
  <c r="I141" i="1" s="1"/>
  <c r="H129" i="1"/>
  <c r="I129" i="1" s="1"/>
  <c r="H117" i="1"/>
  <c r="I117" i="1" s="1"/>
  <c r="H105" i="1"/>
  <c r="I105" i="1" s="1"/>
  <c r="H93" i="1"/>
  <c r="I93" i="1" s="1"/>
  <c r="H81" i="1"/>
  <c r="I81" i="1" s="1"/>
  <c r="H69" i="1"/>
  <c r="I69" i="1" s="1"/>
  <c r="H57" i="1"/>
  <c r="I57" i="1" s="1"/>
  <c r="H45" i="1"/>
  <c r="I45" i="1" s="1"/>
  <c r="H140" i="1"/>
  <c r="I140" i="1" s="1"/>
  <c r="H128" i="1"/>
  <c r="I128" i="1" s="1"/>
  <c r="H116" i="1"/>
  <c r="I116" i="1" s="1"/>
  <c r="H104" i="1"/>
  <c r="I104" i="1" s="1"/>
  <c r="H92" i="1"/>
  <c r="I92" i="1" s="1"/>
  <c r="H80" i="1"/>
  <c r="I80" i="1" s="1"/>
  <c r="H68" i="1"/>
  <c r="I68" i="1" s="1"/>
  <c r="H56" i="1"/>
  <c r="I56" i="1" s="1"/>
  <c r="H44" i="1"/>
  <c r="I44" i="1" s="1"/>
  <c r="H139" i="1"/>
  <c r="I139" i="1" s="1"/>
  <c r="H127" i="1"/>
  <c r="I127" i="1" s="1"/>
  <c r="H115" i="1"/>
  <c r="I115" i="1" s="1"/>
  <c r="H103" i="1"/>
  <c r="I103" i="1" s="1"/>
  <c r="H91" i="1"/>
  <c r="I91" i="1" s="1"/>
  <c r="H79" i="1"/>
  <c r="I79" i="1" s="1"/>
  <c r="H67" i="1"/>
  <c r="I67" i="1" s="1"/>
  <c r="H55" i="1"/>
  <c r="I55" i="1" s="1"/>
  <c r="H43" i="1"/>
  <c r="I43" i="1" s="1"/>
  <c r="H138" i="1"/>
  <c r="I138" i="1" s="1"/>
  <c r="H126" i="1"/>
  <c r="I126" i="1" s="1"/>
  <c r="H114" i="1"/>
  <c r="I114" i="1" s="1"/>
  <c r="H102" i="1"/>
  <c r="I102" i="1" s="1"/>
  <c r="H90" i="1"/>
  <c r="I90" i="1" s="1"/>
  <c r="H78" i="1"/>
  <c r="I78" i="1" s="1"/>
  <c r="H66" i="1"/>
  <c r="I66" i="1" s="1"/>
  <c r="H54" i="1"/>
  <c r="I54" i="1" s="1"/>
  <c r="H42" i="1"/>
  <c r="I42" i="1" s="1"/>
  <c r="H32" i="1"/>
  <c r="I32" i="1" s="1"/>
  <c r="H20" i="1"/>
  <c r="I20" i="1" s="1"/>
  <c r="H31" i="1"/>
  <c r="I31" i="1" s="1"/>
  <c r="H25" i="1"/>
  <c r="I25" i="1" s="1"/>
  <c r="H37" i="1"/>
  <c r="I37" i="1" s="1"/>
  <c r="H19" i="1"/>
  <c r="I19" i="1" s="1"/>
  <c r="H30" i="1"/>
  <c r="I30" i="1" s="1"/>
  <c r="H18" i="1"/>
  <c r="I18" i="1" s="1"/>
  <c r="H36" i="1"/>
  <c r="I36" i="1" s="1"/>
  <c r="H24" i="1"/>
  <c r="I24" i="1" s="1"/>
  <c r="H41" i="1"/>
  <c r="I41" i="1" s="1"/>
  <c r="H29" i="1"/>
  <c r="I29" i="1" s="1"/>
  <c r="H17" i="1"/>
  <c r="I17" i="1" s="1"/>
  <c r="H35" i="1"/>
  <c r="I35" i="1" s="1"/>
  <c r="H23" i="1"/>
  <c r="I23" i="1" s="1"/>
  <c r="H40" i="1"/>
  <c r="I40" i="1" s="1"/>
  <c r="H34" i="1"/>
  <c r="I34" i="1" s="1"/>
  <c r="H16" i="1"/>
  <c r="I16" i="1" s="1"/>
  <c r="H28" i="1"/>
  <c r="I28" i="1" s="1"/>
  <c r="H22" i="1"/>
  <c r="I22" i="1" s="1"/>
  <c r="H27" i="1"/>
  <c r="I27" i="1" s="1"/>
  <c r="H15" i="1"/>
  <c r="I15" i="1" s="1"/>
  <c r="H39" i="1"/>
  <c r="I39" i="1" s="1"/>
  <c r="H33" i="1"/>
  <c r="I33" i="1" s="1"/>
  <c r="H21" i="1"/>
  <c r="I21" i="1" s="1"/>
  <c r="H38" i="1"/>
  <c r="I38" i="1" s="1"/>
  <c r="H26" i="1"/>
  <c r="I26" i="1" s="1"/>
  <c r="H14" i="1"/>
  <c r="I14" i="1" s="1"/>
  <c r="H13" i="1"/>
  <c r="H10" i="1" l="1"/>
  <c r="I13" i="1"/>
</calcChain>
</file>

<file path=xl/sharedStrings.xml><?xml version="1.0" encoding="utf-8"?>
<sst xmlns="http://schemas.openxmlformats.org/spreadsheetml/2006/main" count="9395" uniqueCount="2577">
  <si>
    <t>Nom</t>
  </si>
  <si>
    <t>Prénom</t>
  </si>
  <si>
    <t>Module</t>
  </si>
  <si>
    <t>Date naissance</t>
  </si>
  <si>
    <t>Catégorie</t>
  </si>
  <si>
    <t>Sexe</t>
  </si>
  <si>
    <t>Type personne</t>
  </si>
  <si>
    <t>Organisme</t>
  </si>
  <si>
    <t>Nom club</t>
  </si>
  <si>
    <t>Licence non renouvelée</t>
  </si>
  <si>
    <t>Date création</t>
  </si>
  <si>
    <t>Date certif med</t>
  </si>
  <si>
    <t>Type certif</t>
  </si>
  <si>
    <t>Points classements</t>
  </si>
  <si>
    <t>Validation corpo</t>
  </si>
  <si>
    <t>N° club corpo</t>
  </si>
  <si>
    <t>Nom club corpo</t>
  </si>
  <si>
    <t>Date mutation</t>
  </si>
  <si>
    <t>Nationalité</t>
  </si>
  <si>
    <t>Ville</t>
  </si>
  <si>
    <t>Téléphone</t>
  </si>
  <si>
    <t>Portable</t>
  </si>
  <si>
    <t>T</t>
  </si>
  <si>
    <t>P</t>
  </si>
  <si>
    <t>M</t>
  </si>
  <si>
    <t>D45</t>
  </si>
  <si>
    <t>Standard</t>
  </si>
  <si>
    <t>SUD LOIRE TT 45</t>
  </si>
  <si>
    <t>Antoine</t>
  </si>
  <si>
    <t>F</t>
  </si>
  <si>
    <t>Louis</t>
  </si>
  <si>
    <t>Nathan</t>
  </si>
  <si>
    <t>B1</t>
  </si>
  <si>
    <t>Mael</t>
  </si>
  <si>
    <t>Mathis</t>
  </si>
  <si>
    <t>PING ST JEAN 45</t>
  </si>
  <si>
    <t>Lucas</t>
  </si>
  <si>
    <t>Jules</t>
  </si>
  <si>
    <t>Axel</t>
  </si>
  <si>
    <t>Valentin</t>
  </si>
  <si>
    <t>SARAN USM</t>
  </si>
  <si>
    <t>ORMES EVEIL SPORTIF</t>
  </si>
  <si>
    <t>Robin</t>
  </si>
  <si>
    <t>CLERY ST ANDRE AAS</t>
  </si>
  <si>
    <t>ST JEAN DE BRAYE - SMOC</t>
  </si>
  <si>
    <t>SEMOY ASTT</t>
  </si>
  <si>
    <t>CHATEAUNEUF TT</t>
  </si>
  <si>
    <t>Gabin</t>
  </si>
  <si>
    <t>Martin</t>
  </si>
  <si>
    <t>Inscription "Open Butterfly"</t>
  </si>
  <si>
    <t>N° Club:</t>
  </si>
  <si>
    <t>Nom Club:</t>
  </si>
  <si>
    <t>N° Licence</t>
  </si>
  <si>
    <t>Date Naissance</t>
  </si>
  <si>
    <t>Nombre de joueurs inscrits:</t>
  </si>
  <si>
    <t>Tarif:</t>
  </si>
  <si>
    <t>Si le numéro de licence ne fonctionne pas:</t>
  </si>
  <si>
    <t>Licence</t>
  </si>
  <si>
    <t>LACHENY</t>
  </si>
  <si>
    <t>Léo</t>
  </si>
  <si>
    <t>Eliott</t>
  </si>
  <si>
    <t>GRATUIT</t>
  </si>
  <si>
    <t>Ethan</t>
  </si>
  <si>
    <t>Gabriel</t>
  </si>
  <si>
    <t>Simon</t>
  </si>
  <si>
    <t>Titouan</t>
  </si>
  <si>
    <t>ASTT CHAINGY</t>
  </si>
  <si>
    <t>Antonin</t>
  </si>
  <si>
    <t>Victor</t>
  </si>
  <si>
    <t>Alexandre</t>
  </si>
  <si>
    <t>Thomas</t>
  </si>
  <si>
    <t>Nolan</t>
  </si>
  <si>
    <t>Paul</t>
  </si>
  <si>
    <t>Timéo</t>
  </si>
  <si>
    <t>ENTENTE BAULOISE TT</t>
  </si>
  <si>
    <t>GIEN AS TT</t>
  </si>
  <si>
    <t>ST MARCEAU ORLEANS TT</t>
  </si>
  <si>
    <t>CMPJM INGRE TT</t>
  </si>
  <si>
    <t>Theo</t>
  </si>
  <si>
    <t>Malo</t>
  </si>
  <si>
    <t>Non</t>
  </si>
  <si>
    <t>La saisie du n° de club permet de voir la liste des enfants licenciés qui peuvent participer.</t>
  </si>
  <si>
    <t>validé</t>
  </si>
  <si>
    <t>CHAINGY</t>
  </si>
  <si>
    <t>ST CYR EN VAL</t>
  </si>
  <si>
    <t>LA TAQUINERIE</t>
  </si>
  <si>
    <t>UNITE SPORTIVE FERTESIENNE</t>
  </si>
  <si>
    <t>ORLEANS</t>
  </si>
  <si>
    <t>INGRE</t>
  </si>
  <si>
    <t>CLERY ST ANDRE</t>
  </si>
  <si>
    <t>USM OLIVET TENNIS DE TABLE</t>
  </si>
  <si>
    <t>OLIVET</t>
  </si>
  <si>
    <t>CHATEAUNEUF SUR LOIRE</t>
  </si>
  <si>
    <t>AMILLY</t>
  </si>
  <si>
    <t>SARAN</t>
  </si>
  <si>
    <t>ORMES</t>
  </si>
  <si>
    <t>BAULE</t>
  </si>
  <si>
    <t>Noah</t>
  </si>
  <si>
    <t>Nino</t>
  </si>
  <si>
    <t>Maxime</t>
  </si>
  <si>
    <t>Sacha</t>
  </si>
  <si>
    <t>VYE</t>
  </si>
  <si>
    <t>MONTARGIS CP</t>
  </si>
  <si>
    <t>Hugo</t>
  </si>
  <si>
    <t>GIEN</t>
  </si>
  <si>
    <t>Bastien</t>
  </si>
  <si>
    <t>Semoy</t>
  </si>
  <si>
    <t>Manon</t>
  </si>
  <si>
    <t>FLEURY LES AUBRAIS</t>
  </si>
  <si>
    <t>Marceau</t>
  </si>
  <si>
    <t>Clement</t>
  </si>
  <si>
    <t>LACROIX</t>
  </si>
  <si>
    <t>250 rue des Sternes</t>
  </si>
  <si>
    <t>Emma</t>
  </si>
  <si>
    <t>Quentin</t>
  </si>
  <si>
    <t>Lola</t>
  </si>
  <si>
    <t>DUPONT</t>
  </si>
  <si>
    <t>CHANLIAT</t>
  </si>
  <si>
    <t>Ulysse</t>
  </si>
  <si>
    <t>Camille</t>
  </si>
  <si>
    <t>Raphael</t>
  </si>
  <si>
    <t>422 rue du General de Gaulle</t>
  </si>
  <si>
    <t>Baptiste</t>
  </si>
  <si>
    <t>Alicia</t>
  </si>
  <si>
    <t>NEUVILLE SPORTS TT</t>
  </si>
  <si>
    <t>CHAILLY LORRIS VM TT</t>
  </si>
  <si>
    <t>LORRIS</t>
  </si>
  <si>
    <t>CERCLE JULES FERRY TT</t>
  </si>
  <si>
    <t>Ambroise</t>
  </si>
  <si>
    <t>Milan</t>
  </si>
  <si>
    <t>COMPAGNET</t>
  </si>
  <si>
    <t>Saran</t>
  </si>
  <si>
    <t>Eliot</t>
  </si>
  <si>
    <t>VILLAMBLAIN</t>
  </si>
  <si>
    <t>NOYERS</t>
  </si>
  <si>
    <t>Amine</t>
  </si>
  <si>
    <t>LEFEBVRE</t>
  </si>
  <si>
    <t>Nicolas</t>
  </si>
  <si>
    <t>PONCELET ANDRE</t>
  </si>
  <si>
    <t>24 rue jacques offenbach</t>
  </si>
  <si>
    <t>CLUB MAGDUNOIS TT</t>
  </si>
  <si>
    <t>TRESSOU</t>
  </si>
  <si>
    <t>~ DONNERY - Gymnase ~</t>
  </si>
  <si>
    <t>Id Licence</t>
  </si>
  <si>
    <t>Type Licence</t>
  </si>
  <si>
    <t>Type année prec</t>
  </si>
  <si>
    <t>Cat. Sportive</t>
  </si>
  <si>
    <t>N° Club</t>
  </si>
  <si>
    <t>Date de validation</t>
  </si>
  <si>
    <t>Numéroté (Echelon)</t>
  </si>
  <si>
    <t>Numéroté (Rang)</t>
  </si>
  <si>
    <t>Numéroté (TcLst_LB)</t>
  </si>
  <si>
    <t>CP</t>
  </si>
  <si>
    <t>Adresse</t>
  </si>
  <si>
    <t>Adresse 2</t>
  </si>
  <si>
    <t>Courriel</t>
  </si>
  <si>
    <t>OPTIN FFTT</t>
  </si>
  <si>
    <t>OPTIN Partenaire</t>
  </si>
  <si>
    <t>Sans pratique sportive</t>
  </si>
  <si>
    <t>Française</t>
  </si>
  <si>
    <t>a-renseigner-obligatoirement@fftt.email</t>
  </si>
  <si>
    <t>Attestation autoquestionnaire pour mineur</t>
  </si>
  <si>
    <t>Leo</t>
  </si>
  <si>
    <t>Ingré</t>
  </si>
  <si>
    <t>BERGE</t>
  </si>
  <si>
    <t>Donnery</t>
  </si>
  <si>
    <t>Sohan</t>
  </si>
  <si>
    <t>Orléans</t>
  </si>
  <si>
    <t>Chaingy</t>
  </si>
  <si>
    <t>ninine.faure@wanadoo.fr</t>
  </si>
  <si>
    <t>stmarceau.tt@free.fr</t>
  </si>
  <si>
    <t>Saint-Jean-de-la-Ruelle</t>
  </si>
  <si>
    <t>St Denis en Val</t>
  </si>
  <si>
    <t>La Ferté-Saint-Aubin</t>
  </si>
  <si>
    <t>PANNES PPH</t>
  </si>
  <si>
    <t>Come</t>
  </si>
  <si>
    <t>9 Avenue Alain Savary</t>
  </si>
  <si>
    <t>Zoe</t>
  </si>
  <si>
    <t>Alexis</t>
  </si>
  <si>
    <t>Souleymane</t>
  </si>
  <si>
    <t>Baule</t>
  </si>
  <si>
    <t>La Ferté Saint-Aubin</t>
  </si>
  <si>
    <t>Saint-Jean-le-Blanc</t>
  </si>
  <si>
    <t>Fleury-les-Aubrais</t>
  </si>
  <si>
    <t>Olivet</t>
  </si>
  <si>
    <t>96 Allée Pierre Lepautre</t>
  </si>
  <si>
    <t>vincent.chanliat@sfr.fr</t>
  </si>
  <si>
    <t>Corentin</t>
  </si>
  <si>
    <t>PUISEAUX AS</t>
  </si>
  <si>
    <t>Chécy</t>
  </si>
  <si>
    <t>La Ferté Saint Aubin</t>
  </si>
  <si>
    <t>EMONOT</t>
  </si>
  <si>
    <t>14 rue Frederic Chopin</t>
  </si>
  <si>
    <t>priscille.damien@laposte.net</t>
  </si>
  <si>
    <t>GAUDIN PINCHON</t>
  </si>
  <si>
    <t>Amilly</t>
  </si>
  <si>
    <t>1219 Route De Viroy</t>
  </si>
  <si>
    <t>06 26 54 57 83</t>
  </si>
  <si>
    <t>commun.flocha@free.fr</t>
  </si>
  <si>
    <t>Châteauneuf-sur-Loire</t>
  </si>
  <si>
    <t>laetitia.mayoux@yahoo.fr</t>
  </si>
  <si>
    <t>Cléry St André</t>
  </si>
  <si>
    <t>St Cyr en Val</t>
  </si>
  <si>
    <t>Saint-Denis-en-Val</t>
  </si>
  <si>
    <t>Soan</t>
  </si>
  <si>
    <t>PAINEAU THOUMAZEAU</t>
  </si>
  <si>
    <t>Chateauneuf sur loire</t>
  </si>
  <si>
    <t>2 rue de la brosse</t>
  </si>
  <si>
    <t>dpaineau1@gmail.com</t>
  </si>
  <si>
    <t>Ormes</t>
  </si>
  <si>
    <t>PIOTROWSKI</t>
  </si>
  <si>
    <t>Ouvrouer-les-Champs</t>
  </si>
  <si>
    <t>3 Allée Des Cerisiers</t>
  </si>
  <si>
    <t>fabien.poncelet@orange.fr</t>
  </si>
  <si>
    <t>POULAIN</t>
  </si>
  <si>
    <t>torrescath@yahoo.fr</t>
  </si>
  <si>
    <t>PREVOST</t>
  </si>
  <si>
    <t>nicolasricher45@yahoo.fr</t>
  </si>
  <si>
    <t>CEE</t>
  </si>
  <si>
    <t>v.auger@hotmail.fr</t>
  </si>
  <si>
    <t>Saint-Pryvé-Saint-Mesmin</t>
  </si>
  <si>
    <t>Timothé</t>
  </si>
  <si>
    <t>Neuvy-en-Sullias</t>
  </si>
  <si>
    <t>13 Rue Du Trésor Celte</t>
  </si>
  <si>
    <t>fab.v@hotmail.fr</t>
  </si>
  <si>
    <t>Rue Marcel Belot</t>
  </si>
  <si>
    <t>biston.antoine@gmail.com</t>
  </si>
  <si>
    <t>8 Avenue Alain Savary</t>
  </si>
  <si>
    <t>Benjamin</t>
  </si>
  <si>
    <t>GAUTHIER</t>
  </si>
  <si>
    <t>Abel</t>
  </si>
  <si>
    <t>cjftt@live.com</t>
  </si>
  <si>
    <t>Gustave</t>
  </si>
  <si>
    <t>J3 Tennis de Table AMILLY</t>
  </si>
  <si>
    <t>Gien</t>
  </si>
  <si>
    <t>st cyr en val</t>
  </si>
  <si>
    <t>Cassandre</t>
  </si>
  <si>
    <t>BRUNET</t>
  </si>
  <si>
    <t>Noé</t>
  </si>
  <si>
    <t>Clément</t>
  </si>
  <si>
    <t>Loan</t>
  </si>
  <si>
    <t>CLUB PONGISTE DU GATINAIS</t>
  </si>
  <si>
    <t>LAURENT</t>
  </si>
  <si>
    <t>Marius</t>
  </si>
  <si>
    <t>COUDROY</t>
  </si>
  <si>
    <t>MOISY</t>
  </si>
  <si>
    <t>benjamin.moisy@laposte.net</t>
  </si>
  <si>
    <t>MORIN</t>
  </si>
  <si>
    <t>US SANDILLON TT</t>
  </si>
  <si>
    <t>Stmarceau.tt@free.fr</t>
  </si>
  <si>
    <t>Raphaël</t>
  </si>
  <si>
    <t>Benoit</t>
  </si>
  <si>
    <t>B2</t>
  </si>
  <si>
    <t>Lana</t>
  </si>
  <si>
    <t>Wassim</t>
  </si>
  <si>
    <t>Pauline</t>
  </si>
  <si>
    <t>BESNARD</t>
  </si>
  <si>
    <t>CARRE</t>
  </si>
  <si>
    <t>Lorenzo</t>
  </si>
  <si>
    <t>Liam</t>
  </si>
  <si>
    <t>Theodore</t>
  </si>
  <si>
    <t>Saint-Martin-d'Abbat</t>
  </si>
  <si>
    <t>Julie</t>
  </si>
  <si>
    <t>DRUON</t>
  </si>
  <si>
    <t>St Jean le Blanc</t>
  </si>
  <si>
    <t>LAILLIER</t>
  </si>
  <si>
    <t>LEGRAND</t>
  </si>
  <si>
    <t>13 Rue De La Galanière</t>
  </si>
  <si>
    <t>jeanfi0305@wanadoo.fr</t>
  </si>
  <si>
    <t>Maxence</t>
  </si>
  <si>
    <t>Le Bardon</t>
  </si>
  <si>
    <t>Evan</t>
  </si>
  <si>
    <t>REGAIGUI</t>
  </si>
  <si>
    <t>Guillaume</t>
  </si>
  <si>
    <t>DARNET</t>
  </si>
  <si>
    <t>Trystan</t>
  </si>
  <si>
    <t>DUPIN</t>
  </si>
  <si>
    <t>EL MOURABIT</t>
  </si>
  <si>
    <t>LEFEVRE</t>
  </si>
  <si>
    <t>NADAL</t>
  </si>
  <si>
    <t>23 rue de paris</t>
  </si>
  <si>
    <t>06 20 61 17 23</t>
  </si>
  <si>
    <t>crcncer@gmail.com</t>
  </si>
  <si>
    <t>QUETARD</t>
  </si>
  <si>
    <t>1 Rue Georges Papelier</t>
  </si>
  <si>
    <t>Zoé</t>
  </si>
  <si>
    <t>Aya</t>
  </si>
  <si>
    <t>BARRAQUE</t>
  </si>
  <si>
    <t>BERTHET</t>
  </si>
  <si>
    <t>1383 Rue De La Source</t>
  </si>
  <si>
    <t>agogue_aude@yahoo.fr</t>
  </si>
  <si>
    <t>CHAMBALLU DE SA</t>
  </si>
  <si>
    <t>CIROTTEAU</t>
  </si>
  <si>
    <t>Yèvre-la-Ville</t>
  </si>
  <si>
    <t>15 Rue De Pithiviers</t>
  </si>
  <si>
    <t>COUTANCEAU</t>
  </si>
  <si>
    <t>DA FONSECA PEREIRA</t>
  </si>
  <si>
    <t>DARCHEVILLE</t>
  </si>
  <si>
    <t>90 Rue Neuve</t>
  </si>
  <si>
    <t>estelle.darcheville@neuf.fr</t>
  </si>
  <si>
    <t>DAUXERE MIGUEL</t>
  </si>
  <si>
    <t>1 Place Du Cas Rouge</t>
  </si>
  <si>
    <t>DUMESNIL LEPENGLAON</t>
  </si>
  <si>
    <t>Thibault</t>
  </si>
  <si>
    <t>56 Rue De La Touche</t>
  </si>
  <si>
    <t>Julian</t>
  </si>
  <si>
    <t>39 Allée Amiré Johannet</t>
  </si>
  <si>
    <t>ionaura@yahoo.fr</t>
  </si>
  <si>
    <t>GRENOUILLOUX</t>
  </si>
  <si>
    <t>5 Rue Des Acacias</t>
  </si>
  <si>
    <t>LABELLE</t>
  </si>
  <si>
    <t>67 rue du 11 novembre</t>
  </si>
  <si>
    <t>etienne.labelle@gmail.com</t>
  </si>
  <si>
    <t>LAMBERT</t>
  </si>
  <si>
    <t>BRICY</t>
  </si>
  <si>
    <t>15 place de la mairie</t>
  </si>
  <si>
    <t>LAMBREY</t>
  </si>
  <si>
    <t>MARECHAL</t>
  </si>
  <si>
    <t>Leonard</t>
  </si>
  <si>
    <t>sandralala0812@gmail.com</t>
  </si>
  <si>
    <t>RESSEGUIER</t>
  </si>
  <si>
    <t>Etienne</t>
  </si>
  <si>
    <t>9 rue André Messager</t>
  </si>
  <si>
    <t>cecilebernard0305@orange.fr</t>
  </si>
  <si>
    <t>ROULLAND</t>
  </si>
  <si>
    <t>3 Allée Des Capucines</t>
  </si>
  <si>
    <t>emiliemarion57@hotmail.com</t>
  </si>
  <si>
    <t>RZEPKA-CADOT</t>
  </si>
  <si>
    <t>7 Mégreville</t>
  </si>
  <si>
    <t>lesliecadot@free.fr</t>
  </si>
  <si>
    <t>SALANDINI</t>
  </si>
  <si>
    <t>26 Rue Des Pommiers</t>
  </si>
  <si>
    <t>c.verwaerde@gmail.com</t>
  </si>
  <si>
    <t>SOUMIR</t>
  </si>
  <si>
    <t>Youssef</t>
  </si>
  <si>
    <t>18 Rue Adèle Lanson Chenault</t>
  </si>
  <si>
    <t>sozack@gmail.com</t>
  </si>
  <si>
    <t>THOMAS</t>
  </si>
  <si>
    <t>Aymane</t>
  </si>
  <si>
    <t>TREMOUILLE</t>
  </si>
  <si>
    <t>William</t>
  </si>
  <si>
    <t>st Denis en Val</t>
  </si>
  <si>
    <t>213 rue du moulin</t>
  </si>
  <si>
    <t>WEINEGAESSEL</t>
  </si>
  <si>
    <t>Bouilly-en-Gâtinais</t>
  </si>
  <si>
    <t>7 Route De Courcelles</t>
  </si>
  <si>
    <t>labulledelsa@orange.fr</t>
  </si>
  <si>
    <t>AIT DAOUD</t>
  </si>
  <si>
    <t>765, rue du chene maillard</t>
  </si>
  <si>
    <t>aitdaoud.yamina@gmail.com</t>
  </si>
  <si>
    <t>AKTEPE</t>
  </si>
  <si>
    <t>Meven</t>
  </si>
  <si>
    <t>ESTOUY</t>
  </si>
  <si>
    <t>Le Limousin</t>
  </si>
  <si>
    <t>maximeaktepe@gmail.com</t>
  </si>
  <si>
    <t xml:space="preserve">CP PATAY </t>
  </si>
  <si>
    <t>AMARY</t>
  </si>
  <si>
    <t>dry</t>
  </si>
  <si>
    <t>3 clos de la grange</t>
  </si>
  <si>
    <t>amely45240@hotmail.fr</t>
  </si>
  <si>
    <t>SAINT JEAN DE LA RUELLE</t>
  </si>
  <si>
    <t>AN</t>
  </si>
  <si>
    <t>Many</t>
  </si>
  <si>
    <t>st jean le blanc</t>
  </si>
  <si>
    <t>1 Avenue Antoine Carre</t>
  </si>
  <si>
    <t>jimmy45650@gmail.com</t>
  </si>
  <si>
    <t>ANGOT</t>
  </si>
  <si>
    <t>Elijah</t>
  </si>
  <si>
    <t>chaingy</t>
  </si>
  <si>
    <t>22 place du clos de l'echelle</t>
  </si>
  <si>
    <t>jnf.picard@gmail.com</t>
  </si>
  <si>
    <t>Hayden</t>
  </si>
  <si>
    <t>BACHELIER</t>
  </si>
  <si>
    <t>121 B Rue Jean Bordier</t>
  </si>
  <si>
    <t>bachelier.caroline@gmail.com</t>
  </si>
  <si>
    <t>US ORLEANS TT</t>
  </si>
  <si>
    <t>BALLET</t>
  </si>
  <si>
    <t>Matisse</t>
  </si>
  <si>
    <t>8 AVENUE ALAIN SAVARY</t>
  </si>
  <si>
    <t>BARENNE</t>
  </si>
  <si>
    <t>Sarah</t>
  </si>
  <si>
    <t>saint jean le blanc</t>
  </si>
  <si>
    <t>12 rue des epiceas</t>
  </si>
  <si>
    <t>sebastien.barenne@hotmail.fr</t>
  </si>
  <si>
    <t>BAUDRY</t>
  </si>
  <si>
    <t>Ellie</t>
  </si>
  <si>
    <t>10 avenue la cerisaie</t>
  </si>
  <si>
    <t>fancpe@hotmail.com</t>
  </si>
  <si>
    <t>BEAUD'HUY</t>
  </si>
  <si>
    <t>Mattéo</t>
  </si>
  <si>
    <t>441 Avenue des champs gareaux</t>
  </si>
  <si>
    <t>quentin.beaud-huy@wanadoo.fr</t>
  </si>
  <si>
    <t>BEN KHEMIS</t>
  </si>
  <si>
    <t>MONTARGIS</t>
  </si>
  <si>
    <t>ziri.sabrine@gmail.com</t>
  </si>
  <si>
    <t xml:space="preserve">Saint Jean de la Ruelle </t>
  </si>
  <si>
    <t xml:space="preserve">BENOIT </t>
  </si>
  <si>
    <t>Fontenay sur Loing</t>
  </si>
  <si>
    <t xml:space="preserve">11 route forestière 45210 </t>
  </si>
  <si>
    <t>09 54 85 89 00</t>
  </si>
  <si>
    <t>06 77 49 29 32</t>
  </si>
  <si>
    <t>sebasti1.benoit@free.fr</t>
  </si>
  <si>
    <t>360 rue du moulin</t>
  </si>
  <si>
    <t>amelie.aubier@wanadoo.fr</t>
  </si>
  <si>
    <t>BERNARD LESNIEWICZ</t>
  </si>
  <si>
    <t>75 rue Gambetta</t>
  </si>
  <si>
    <t>valerie.bernard934@orange.fr</t>
  </si>
  <si>
    <t>BOISMOREAU</t>
  </si>
  <si>
    <t>Lilo</t>
  </si>
  <si>
    <t xml:space="preserve">St Jean de la Ruelle </t>
  </si>
  <si>
    <t>29 rue du pont de Tours</t>
  </si>
  <si>
    <t>boismoreau.lucie@gmail.com</t>
  </si>
  <si>
    <t>BONNEVILLE</t>
  </si>
  <si>
    <t>Loreyna</t>
  </si>
  <si>
    <t>63 Rue Des Agates</t>
  </si>
  <si>
    <t>jessicamoreau05@gmail.com</t>
  </si>
  <si>
    <t>rue marcel belot</t>
  </si>
  <si>
    <t>BORNAT</t>
  </si>
  <si>
    <t>GONDREVILLE</t>
  </si>
  <si>
    <t>46 RUE GEORGES PALLAIN</t>
  </si>
  <si>
    <t>BOURGEOIS</t>
  </si>
  <si>
    <t>Villemandeur</t>
  </si>
  <si>
    <t>163 Rue De Lavau</t>
  </si>
  <si>
    <t>denisbrunet27@gmail.com</t>
  </si>
  <si>
    <t>LOUZOUER</t>
  </si>
  <si>
    <t>311 RUE DE LA PLAINE</t>
  </si>
  <si>
    <t>lacombe.mylene@yahoo.fr</t>
  </si>
  <si>
    <t>CASTEL</t>
  </si>
  <si>
    <t>4, route d'Ouzouer le Marché</t>
  </si>
  <si>
    <t>castel.remi@laposte.net</t>
  </si>
  <si>
    <t>Soline</t>
  </si>
  <si>
    <t>Octave</t>
  </si>
  <si>
    <t>CHARBUIS</t>
  </si>
  <si>
    <t>I</t>
  </si>
  <si>
    <t>14 route de la Ruche</t>
  </si>
  <si>
    <t>06.61.54.03.97</t>
  </si>
  <si>
    <t>nicolascharbuis@gmail.com</t>
  </si>
  <si>
    <t>CHATEAU RIO</t>
  </si>
  <si>
    <t>578 rue de la vallée</t>
  </si>
  <si>
    <t>sandra_rio_41@hotmail.com</t>
  </si>
  <si>
    <t>orleans</t>
  </si>
  <si>
    <t>CHAUVET</t>
  </si>
  <si>
    <t>Lenny</t>
  </si>
  <si>
    <t>104 bis rue de la borde</t>
  </si>
  <si>
    <t>domynick@free.fr</t>
  </si>
  <si>
    <t>CHAZOULE</t>
  </si>
  <si>
    <t>AULNAY LA RIVIERE</t>
  </si>
  <si>
    <t>43 rue de la Vallée</t>
  </si>
  <si>
    <t>nolanlucile77@gmail.com</t>
  </si>
  <si>
    <t>stephane.cirotteau@sfr.fr</t>
  </si>
  <si>
    <t>COCHELIN-SAMPE</t>
  </si>
  <si>
    <t>Nathanael</t>
  </si>
  <si>
    <t xml:space="preserve">228 BOULEVARD MENDES FRANCE </t>
  </si>
  <si>
    <t>MARDIE</t>
  </si>
  <si>
    <t>Mégane</t>
  </si>
  <si>
    <t>12 Rue De Chivache</t>
  </si>
  <si>
    <t>CORLET POISSON</t>
  </si>
  <si>
    <t>15 rue des cigales</t>
  </si>
  <si>
    <t>davidbirgittefiesta@gmail.com</t>
  </si>
  <si>
    <t>COURTOIS</t>
  </si>
  <si>
    <t>Mathias</t>
  </si>
  <si>
    <t>psopereira@hotmail.com</t>
  </si>
  <si>
    <t>FEROLLES VIENNE TT</t>
  </si>
  <si>
    <t>2 Rue Paterne Mauget</t>
  </si>
  <si>
    <t>sophie.michelet@yahoo.com</t>
  </si>
  <si>
    <t>DEBLAUWE</t>
  </si>
  <si>
    <t>Léa</t>
  </si>
  <si>
    <t>16 rue des Charretiers</t>
  </si>
  <si>
    <t>deborah.deblauwe@gmail.com</t>
  </si>
  <si>
    <t>DECAMP</t>
  </si>
  <si>
    <t>Ilhan</t>
  </si>
  <si>
    <t>21 RUE PABLO PICASSO</t>
  </si>
  <si>
    <t>olivier150576@gmail.com</t>
  </si>
  <si>
    <t>DEHEUNINCK</t>
  </si>
  <si>
    <t>Joaquim</t>
  </si>
  <si>
    <t>23 rue des cigales</t>
  </si>
  <si>
    <t>max.deh@hotmail.fr</t>
  </si>
  <si>
    <t>Lexie</t>
  </si>
  <si>
    <t>DEMARETS</t>
  </si>
  <si>
    <t>8 rue de l 'Aumone</t>
  </si>
  <si>
    <t>boulanger91@hotmail.fr</t>
  </si>
  <si>
    <t>Chevillon sur Huillard</t>
  </si>
  <si>
    <t>DIVERRES</t>
  </si>
  <si>
    <t>2 rue du Gris Meunier</t>
  </si>
  <si>
    <t>stephane.druon@gmail.com</t>
  </si>
  <si>
    <t>DUFOURMANTELLE</t>
  </si>
  <si>
    <t>Chateauneuf Sur Loire</t>
  </si>
  <si>
    <t>7 rue du clos neuf</t>
  </si>
  <si>
    <t>flavie.muller45@gmail.com</t>
  </si>
  <si>
    <t>jenninemo@hotmail.fr</t>
  </si>
  <si>
    <t>DUROURE</t>
  </si>
  <si>
    <t>Cillian</t>
  </si>
  <si>
    <t>Chateauneuf sur Loire</t>
  </si>
  <si>
    <t>31 rue de la Ruelle aux Bois</t>
  </si>
  <si>
    <t>levardon.gaetane@gmail.com</t>
  </si>
  <si>
    <t xml:space="preserve">115 rue Paul Doumer </t>
  </si>
  <si>
    <t>mina.elmourabit@gmail.com</t>
  </si>
  <si>
    <t>EL OUALI</t>
  </si>
  <si>
    <t>Zakarya</t>
  </si>
  <si>
    <t>228 Allée des Courlis</t>
  </si>
  <si>
    <t>gayaurore@gmail.com</t>
  </si>
  <si>
    <t>Stann</t>
  </si>
  <si>
    <t>Fay aux loges</t>
  </si>
  <si>
    <t>20 rue de Reuilly</t>
  </si>
  <si>
    <t>gueneauspro@free.fr</t>
  </si>
  <si>
    <t>EVEZARD</t>
  </si>
  <si>
    <t>chateauneuf sur loire</t>
  </si>
  <si>
    <t>4 rue de la monnaie</t>
  </si>
  <si>
    <t>olivier.evezard@laposte.net</t>
  </si>
  <si>
    <t>EZAN</t>
  </si>
  <si>
    <t>FALANDYSZ MOREAU</t>
  </si>
  <si>
    <t>165, rue des 4 clefs</t>
  </si>
  <si>
    <t>longinus.allball@gmail.com</t>
  </si>
  <si>
    <t>2 rue du clos st lazare</t>
  </si>
  <si>
    <t>06.88.67.93.84</t>
  </si>
  <si>
    <t>gallard.stephanie@orange.fr</t>
  </si>
  <si>
    <t>GAPIN</t>
  </si>
  <si>
    <t>Maeline</t>
  </si>
  <si>
    <t>192 rue Francis Carret</t>
  </si>
  <si>
    <t>melanss@hotmail.com</t>
  </si>
  <si>
    <t>GENET</t>
  </si>
  <si>
    <t>Aarden</t>
  </si>
  <si>
    <t>37 rue des Chaises</t>
  </si>
  <si>
    <t>genetchloe@hotmail.fr</t>
  </si>
  <si>
    <t>GIOVANNINI</t>
  </si>
  <si>
    <t>Lucia</t>
  </si>
  <si>
    <t>GORDIEN</t>
  </si>
  <si>
    <t>Kais</t>
  </si>
  <si>
    <t>douniagordien@yahoo.fr</t>
  </si>
  <si>
    <t>GOUJAT</t>
  </si>
  <si>
    <t>ARRABLOY</t>
  </si>
  <si>
    <t>55 rue du Château</t>
  </si>
  <si>
    <t>audevenon26@orange.fr</t>
  </si>
  <si>
    <t>ophelie.rabate@gmail.com</t>
  </si>
  <si>
    <t>GRYZ BLONDEAU</t>
  </si>
  <si>
    <t>Emile</t>
  </si>
  <si>
    <t>MESSAS</t>
  </si>
  <si>
    <t>1 rue Coquille</t>
  </si>
  <si>
    <t>blondeau.gryz@hotmail.fr</t>
  </si>
  <si>
    <t>GUERET</t>
  </si>
  <si>
    <t>193, rue renee delattre</t>
  </si>
  <si>
    <t>ameli951@hotmail.fr</t>
  </si>
  <si>
    <t>GUILLEMARD</t>
  </si>
  <si>
    <t>Loucian</t>
  </si>
  <si>
    <t>36 rue Eulalie Lebrun</t>
  </si>
  <si>
    <t>guillemard.mel@gmail.com</t>
  </si>
  <si>
    <t>HERRAULT-LACROIX</t>
  </si>
  <si>
    <t>Lily Rose</t>
  </si>
  <si>
    <t>120 rue maurice genevoix</t>
  </si>
  <si>
    <t>cindy4592@hotmail.com</t>
  </si>
  <si>
    <t>HODEAU</t>
  </si>
  <si>
    <t>Mona</t>
  </si>
  <si>
    <t>férolles</t>
  </si>
  <si>
    <t>14 route de jargeau</t>
  </si>
  <si>
    <t>HOFFMANN</t>
  </si>
  <si>
    <t>156 Rue Louis Le Vau</t>
  </si>
  <si>
    <t>lho57@yahoo.fr</t>
  </si>
  <si>
    <t>HOUX</t>
  </si>
  <si>
    <t>Coralie</t>
  </si>
  <si>
    <t>15 rue des Prateaux</t>
  </si>
  <si>
    <t>matthieu.houx@orange.fr</t>
  </si>
  <si>
    <t>IKEALUWA</t>
  </si>
  <si>
    <t>Gobric</t>
  </si>
  <si>
    <t>6 rue du 131eme Régiment d'Infanterie</t>
  </si>
  <si>
    <t>aleladiavivian1@gmail.com</t>
  </si>
  <si>
    <t>JACQUET</t>
  </si>
  <si>
    <t>7 RUE DU CANAL</t>
  </si>
  <si>
    <t>didzoboy@gmail.com</t>
  </si>
  <si>
    <t>JARJINI</t>
  </si>
  <si>
    <t>Maryam</t>
  </si>
  <si>
    <t>133 route d orleans</t>
  </si>
  <si>
    <t>n.jarjini@laposte.net</t>
  </si>
  <si>
    <t>JOUBERT</t>
  </si>
  <si>
    <t>Stecy</t>
  </si>
  <si>
    <t>Puiseaux</t>
  </si>
  <si>
    <t>12 Rue Du Faubourg Saint-Mathurin</t>
  </si>
  <si>
    <t>m-isabelle45390@hotmail.fr</t>
  </si>
  <si>
    <t>LACOMBE</t>
  </si>
  <si>
    <t>3 rue adele lanson chenault</t>
  </si>
  <si>
    <t>brice.lacombe@yahoo.fr</t>
  </si>
  <si>
    <t>LACOSTE</t>
  </si>
  <si>
    <t>Neuvy en sullias</t>
  </si>
  <si>
    <t>16 impasse du menhir</t>
  </si>
  <si>
    <t>amandine.prouteau@gmail.com</t>
  </si>
  <si>
    <t>4 rue des Champs Blains</t>
  </si>
  <si>
    <t>fvblac@gmail.com</t>
  </si>
  <si>
    <t>fabien016@hotmail.com</t>
  </si>
  <si>
    <t>LAPERTOT</t>
  </si>
  <si>
    <t>20 rue du grand orme</t>
  </si>
  <si>
    <t>Villeveque</t>
  </si>
  <si>
    <t>jgln.lapertot@gmail.com</t>
  </si>
  <si>
    <t>LARABI</t>
  </si>
  <si>
    <t>Nélia</t>
  </si>
  <si>
    <t>316 rue des Pervenches</t>
  </si>
  <si>
    <t>k.rim45@live.fr</t>
  </si>
  <si>
    <t>Cesar</t>
  </si>
  <si>
    <t>Yoann</t>
  </si>
  <si>
    <t>Gaoshan</t>
  </si>
  <si>
    <t>8 avenue alain savary</t>
  </si>
  <si>
    <t>LEGER</t>
  </si>
  <si>
    <t>15b Rue Barruet</t>
  </si>
  <si>
    <t>bc.leger7@gmail.com</t>
  </si>
  <si>
    <t>LEYSSENNE</t>
  </si>
  <si>
    <t>Andréa</t>
  </si>
  <si>
    <t>1085 Rue Marcel Belot</t>
  </si>
  <si>
    <t>1406julie@gmail.com</t>
  </si>
  <si>
    <t>LOYAUX NORMAND</t>
  </si>
  <si>
    <t>normandlaura@hotmail.fr</t>
  </si>
  <si>
    <t>Ewan</t>
  </si>
  <si>
    <t>MAILLET</t>
  </si>
  <si>
    <t>Rubben</t>
  </si>
  <si>
    <t>Meung sur Loire</t>
  </si>
  <si>
    <t>1, rue du retour des champs</t>
  </si>
  <si>
    <t>s.ab.lys@hotmail.fr</t>
  </si>
  <si>
    <t>CHECY</t>
  </si>
  <si>
    <t>tontonvidda@hotmail.fr</t>
  </si>
  <si>
    <t>MARTIN</t>
  </si>
  <si>
    <t>Ligny-le-Ribault</t>
  </si>
  <si>
    <t>4118 Chemin De La Couvrée</t>
  </si>
  <si>
    <t>audrey-martin@gmail.com</t>
  </si>
  <si>
    <t>Noan</t>
  </si>
  <si>
    <t>saint denis en val</t>
  </si>
  <si>
    <t>7 rue des petites cordelles</t>
  </si>
  <si>
    <t>juliensarah.martin@yahoo.fr</t>
  </si>
  <si>
    <t>MARTIN POEUF</t>
  </si>
  <si>
    <t>77 rue Gambetta</t>
  </si>
  <si>
    <t>poeuf.sabrina@orange.fr</t>
  </si>
  <si>
    <t>COMBLEUX</t>
  </si>
  <si>
    <t>MELIN-VACHER</t>
  </si>
  <si>
    <t>Jule</t>
  </si>
  <si>
    <t>494 rue du petit caillot</t>
  </si>
  <si>
    <t>greglnoa@me.com</t>
  </si>
  <si>
    <t>MENARD</t>
  </si>
  <si>
    <t>SEMOY</t>
  </si>
  <si>
    <t>1047 rue de la monnerie</t>
  </si>
  <si>
    <t>06 07 90 06 03</t>
  </si>
  <si>
    <t>odile.jonathan@gmail.com</t>
  </si>
  <si>
    <t>MEUNIER HATAB</t>
  </si>
  <si>
    <t>Saint Jean de la Ruelle</t>
  </si>
  <si>
    <t>29 rue de la grade</t>
  </si>
  <si>
    <t>flo.hatab@wanadoo.fr</t>
  </si>
  <si>
    <t>MICHAULT</t>
  </si>
  <si>
    <t>10 rue du Gris Meunier</t>
  </si>
  <si>
    <t>misskro4560@hotmail.fr</t>
  </si>
  <si>
    <t>MOREIRA PAQUET</t>
  </si>
  <si>
    <t>Thais</t>
  </si>
  <si>
    <t>9 rue Alexandre DUMAS</t>
  </si>
  <si>
    <t>marine.paquet@hotmail.fr</t>
  </si>
  <si>
    <t>OLLIVIER</t>
  </si>
  <si>
    <t>46 bis rue Abbe Pasty</t>
  </si>
  <si>
    <t>syl.ollivier@gmail.com</t>
  </si>
  <si>
    <t>PASELLA DE OLIVEIRA</t>
  </si>
  <si>
    <t>Livio</t>
  </si>
  <si>
    <t>60 bis rue Maurice Michaud</t>
  </si>
  <si>
    <t>deoliveira_delphine@me.com</t>
  </si>
  <si>
    <t>Mila</t>
  </si>
  <si>
    <t>PAULIAC</t>
  </si>
  <si>
    <t>2 rue de la clairière</t>
  </si>
  <si>
    <t>floriine.pommier@gmail.com</t>
  </si>
  <si>
    <t>PEURICHARD</t>
  </si>
  <si>
    <t>PILLETTE</t>
  </si>
  <si>
    <t>Bryan</t>
  </si>
  <si>
    <t>sandillon</t>
  </si>
  <si>
    <t>284 rue de Savigny</t>
  </si>
  <si>
    <t>lagoa.fanny@gmail.com</t>
  </si>
  <si>
    <t>PLAMADEALA</t>
  </si>
  <si>
    <t>Camelia</t>
  </si>
  <si>
    <t>46 rue de bel air</t>
  </si>
  <si>
    <t>POUPEAU</t>
  </si>
  <si>
    <t>18 rue de la tour Saint-Aubin</t>
  </si>
  <si>
    <t>famillepoupeau@laposte.net</t>
  </si>
  <si>
    <t>PREATO</t>
  </si>
  <si>
    <t>SAINT-JEAN DE BRAYE</t>
  </si>
  <si>
    <t>6 rue de la Loire</t>
  </si>
  <si>
    <t>56 Rue Lamartine</t>
  </si>
  <si>
    <t>abskhy@orange.fr</t>
  </si>
  <si>
    <t>quetard.nicolas@gmail.com</t>
  </si>
  <si>
    <t>RAVERA ROUXEL</t>
  </si>
  <si>
    <t>Léon</t>
  </si>
  <si>
    <t>132 rue Saint Marc</t>
  </si>
  <si>
    <t>arf59@hotmail.fr</t>
  </si>
  <si>
    <t>RENARD</t>
  </si>
  <si>
    <t>Colin</t>
  </si>
  <si>
    <t>35 rue de Sully</t>
  </si>
  <si>
    <t>a.bonnefond@gmail.com</t>
  </si>
  <si>
    <t>ROBERT</t>
  </si>
  <si>
    <t>ROBICHON</t>
  </si>
  <si>
    <t>Milèna</t>
  </si>
  <si>
    <t>426 rue de Montaran</t>
  </si>
  <si>
    <t>ROBIN</t>
  </si>
  <si>
    <t>ROCHER</t>
  </si>
  <si>
    <t>Castille</t>
  </si>
  <si>
    <t>ROUET</t>
  </si>
  <si>
    <t>27 rue des grands champs</t>
  </si>
  <si>
    <t>steftif.rouet@orange.fr</t>
  </si>
  <si>
    <t>SAIAG</t>
  </si>
  <si>
    <t>VILLEMANDEUR</t>
  </si>
  <si>
    <t xml:space="preserve">21 T rue du vieux bourg </t>
  </si>
  <si>
    <t>ecaflip45@gmail.com</t>
  </si>
  <si>
    <t>SANGOI</t>
  </si>
  <si>
    <t>4 Rue Noël Phélut</t>
  </si>
  <si>
    <t>amelie.sangoi@laposte.net</t>
  </si>
  <si>
    <t>SAUTOT</t>
  </si>
  <si>
    <t>141 rue Abbé Pasty</t>
  </si>
  <si>
    <t>celinerocher45@gmail.com</t>
  </si>
  <si>
    <t>SELLEM</t>
  </si>
  <si>
    <t>SIHAJ</t>
  </si>
  <si>
    <t>Redwan</t>
  </si>
  <si>
    <t>50 allée hélène boucher</t>
  </si>
  <si>
    <t>secretariatusmsarantt@gmail.com</t>
  </si>
  <si>
    <t>SINZELLE</t>
  </si>
  <si>
    <t>26 rue du petit pont</t>
  </si>
  <si>
    <t>ldaudonnet@gmail.com</t>
  </si>
  <si>
    <t>SOI SEK</t>
  </si>
  <si>
    <t>Nelson</t>
  </si>
  <si>
    <t>103 rue de l'Argonne</t>
  </si>
  <si>
    <t>SOTO</t>
  </si>
  <si>
    <t>61 rue de Coulmiers</t>
  </si>
  <si>
    <t>jean-michel.soto@neuf.fr</t>
  </si>
  <si>
    <t>SOUAY</t>
  </si>
  <si>
    <t>Sevane</t>
  </si>
  <si>
    <t>CRAVANT</t>
  </si>
  <si>
    <t>TARTREAU BELLETESTE</t>
  </si>
  <si>
    <t>Mylhänn</t>
  </si>
  <si>
    <t>2745 Rue Paulin Labarre</t>
  </si>
  <si>
    <t>belleteste.gwladys@hotmail.fr</t>
  </si>
  <si>
    <t>Nätthys</t>
  </si>
  <si>
    <t>2745 rue Paulin Labarre</t>
  </si>
  <si>
    <t>Tymëho</t>
  </si>
  <si>
    <t>TEISSIER</t>
  </si>
  <si>
    <t>TOGNI</t>
  </si>
  <si>
    <t>PITHIVIERS LE VIEIL</t>
  </si>
  <si>
    <t>4 rue de l'eglise st Benoît</t>
  </si>
  <si>
    <t>alan.togni91100@hotmail.com</t>
  </si>
  <si>
    <t>TRAINOIR YVINEC</t>
  </si>
  <si>
    <t>tigy</t>
  </si>
  <si>
    <t>149 rue d'orleans</t>
  </si>
  <si>
    <t>trainoirdelphine@gmail.com</t>
  </si>
  <si>
    <t>TRAVAUX</t>
  </si>
  <si>
    <t>VARNAJOT</t>
  </si>
  <si>
    <t>270 rue des Groix</t>
  </si>
  <si>
    <t>moumoune1745@gmail.com</t>
  </si>
  <si>
    <t>VOUILLAC</t>
  </si>
  <si>
    <t>4 allée de la courtauderie</t>
  </si>
  <si>
    <t>dvou45@gmail.com</t>
  </si>
  <si>
    <t>Lundi 11 novembre 2024</t>
  </si>
  <si>
    <t>AKHRIF</t>
  </si>
  <si>
    <t>Mohamed</t>
  </si>
  <si>
    <t>DARVOY TENNIS DE TABLE</t>
  </si>
  <si>
    <t>JARGEAU</t>
  </si>
  <si>
    <t>12C route d'Orléans</t>
  </si>
  <si>
    <t>chakh86@gmail.com</t>
  </si>
  <si>
    <t>non validé</t>
  </si>
  <si>
    <t>0629583104</t>
  </si>
  <si>
    <t>ALLAIN</t>
  </si>
  <si>
    <t>503, rue du Général de Gaulle</t>
  </si>
  <si>
    <t>0686474272</t>
  </si>
  <si>
    <t>0689110114</t>
  </si>
  <si>
    <t>ludoallain@hotmail.fr</t>
  </si>
  <si>
    <t>0666545323</t>
  </si>
  <si>
    <t>ANGLARES</t>
  </si>
  <si>
    <t>0619613001</t>
  </si>
  <si>
    <t>0624294022</t>
  </si>
  <si>
    <t>ANTONIO</t>
  </si>
  <si>
    <t>Elena</t>
  </si>
  <si>
    <t>Briare</t>
  </si>
  <si>
    <t>2 rue du clos sacreau</t>
  </si>
  <si>
    <t>magalietreme1980@gmail.com</t>
  </si>
  <si>
    <t>AYMON</t>
  </si>
  <si>
    <t xml:space="preserve">Sougy </t>
  </si>
  <si>
    <t xml:space="preserve">43 grande rue </t>
  </si>
  <si>
    <t>guignard.nini-francky@orange.fr</t>
  </si>
  <si>
    <t>BAIZID</t>
  </si>
  <si>
    <t>Milhane</t>
  </si>
  <si>
    <t>326, Allée des Courlis</t>
  </si>
  <si>
    <t>0781851663</t>
  </si>
  <si>
    <t>0649809127</t>
  </si>
  <si>
    <t>emelinepelletier@msn.com</t>
  </si>
  <si>
    <t>0761515313</t>
  </si>
  <si>
    <t>BARTHELEMY</t>
  </si>
  <si>
    <t>Ayana</t>
  </si>
  <si>
    <t>US CHAPELLOISE TT</t>
  </si>
  <si>
    <t>LA CHAPELLE ST MESMIN</t>
  </si>
  <si>
    <t>11 boulevard le corbusier</t>
  </si>
  <si>
    <t>0624372843</t>
  </si>
  <si>
    <t>deb.barthelemy@gmail.com</t>
  </si>
  <si>
    <t>Jahya</t>
  </si>
  <si>
    <t>La Chapelle-Saint-Mesmin</t>
  </si>
  <si>
    <t>11 boulevard Le Corbusier</t>
  </si>
  <si>
    <t>0682922286</t>
  </si>
  <si>
    <t>BASTIEN</t>
  </si>
  <si>
    <t>Célyan</t>
  </si>
  <si>
    <t>ONDREVILLE SUR ESSONNE</t>
  </si>
  <si>
    <t>12 RUE DU GATINAIS</t>
  </si>
  <si>
    <t>0236379336</t>
  </si>
  <si>
    <t>0699338881</t>
  </si>
  <si>
    <t>laurieetdavid@outlook.fr</t>
  </si>
  <si>
    <t>BEAUCHEF</t>
  </si>
  <si>
    <t>Georges</t>
  </si>
  <si>
    <t>21 quai de Nice</t>
  </si>
  <si>
    <t>emilieboudart@gmail.com</t>
  </si>
  <si>
    <t>BENAOUN</t>
  </si>
  <si>
    <t>Adem</t>
  </si>
  <si>
    <t>8 AVENUE ALAIN SAVRY</t>
  </si>
  <si>
    <t>BERNARDEAU</t>
  </si>
  <si>
    <t>Pierre</t>
  </si>
  <si>
    <t>MEZIERES LEZ CLERY</t>
  </si>
  <si>
    <t>43 rue de Rolland</t>
  </si>
  <si>
    <t>0674411101</t>
  </si>
  <si>
    <t>amely.eeckeman@hotmail.fr</t>
  </si>
  <si>
    <t>BERTHOMIEUX</t>
  </si>
  <si>
    <t>Valere</t>
  </si>
  <si>
    <t>Etan</t>
  </si>
  <si>
    <t>DONNERY TT</t>
  </si>
  <si>
    <t>2, avenue des Etangs</t>
  </si>
  <si>
    <t>0616175009</t>
  </si>
  <si>
    <t>jbesnard45@gmail.com</t>
  </si>
  <si>
    <t>BOMBART</t>
  </si>
  <si>
    <t xml:space="preserve">Châteauneuf-sur-Loire </t>
  </si>
  <si>
    <t>3 rue du clos des brosses</t>
  </si>
  <si>
    <t>0607605815</t>
  </si>
  <si>
    <t>0621058620</t>
  </si>
  <si>
    <t>bombart.thibaud@orange.fr</t>
  </si>
  <si>
    <t>BONLIEU</t>
  </si>
  <si>
    <t>Noam</t>
  </si>
  <si>
    <t>22 Rue Joséphine Baker</t>
  </si>
  <si>
    <t>0672751368</t>
  </si>
  <si>
    <t>severine.poubeau@gmail.com</t>
  </si>
  <si>
    <t>BORE</t>
  </si>
  <si>
    <t>Maya</t>
  </si>
  <si>
    <t>4 Rue d'Illiers</t>
  </si>
  <si>
    <t>olivet-tt@orange.fr</t>
  </si>
  <si>
    <t>Samuel</t>
  </si>
  <si>
    <t>RUE MARCEL BELOT</t>
  </si>
  <si>
    <t>usmo.tennisdetable@wanadoo.fr</t>
  </si>
  <si>
    <t>BOUCHAJRA</t>
  </si>
  <si>
    <t>Ahmed</t>
  </si>
  <si>
    <t>0238668688</t>
  </si>
  <si>
    <t>BOUZELMAT</t>
  </si>
  <si>
    <t>9 rue Pierre Heuslin</t>
  </si>
  <si>
    <t>0631581810</t>
  </si>
  <si>
    <t>0621869704</t>
  </si>
  <si>
    <t>saida.bouzelmat@gmail.com</t>
  </si>
  <si>
    <t>BRICE</t>
  </si>
  <si>
    <t>Eloise</t>
  </si>
  <si>
    <t xml:space="preserve">4 Rue des Grazons </t>
  </si>
  <si>
    <t>0642816217</t>
  </si>
  <si>
    <t>eloisebrice45@gmail.com</t>
  </si>
  <si>
    <t>BRULEY</t>
  </si>
  <si>
    <t>17BIS RUE AUX LIGNEAUX</t>
  </si>
  <si>
    <t>0633383678</t>
  </si>
  <si>
    <t>delphine.carron@hotmail.fr</t>
  </si>
  <si>
    <t>BUISSON</t>
  </si>
  <si>
    <t>Hanaé</t>
  </si>
  <si>
    <t>137 rue de Rolland</t>
  </si>
  <si>
    <t>0621531383</t>
  </si>
  <si>
    <t>aurelie.baumard@hotmail.fr</t>
  </si>
  <si>
    <t>CADI</t>
  </si>
  <si>
    <t>Tiago</t>
  </si>
  <si>
    <t>4 PLACE DE L'EGLISE</t>
  </si>
  <si>
    <t>audrey.cadi@icloud.com</t>
  </si>
  <si>
    <t>CALISKAN</t>
  </si>
  <si>
    <t>Bilal</t>
  </si>
  <si>
    <t>2 rue Marcella Plaetinck</t>
  </si>
  <si>
    <t>0662347948</t>
  </si>
  <si>
    <t>0670257819</t>
  </si>
  <si>
    <t>h_shese@hotmail.fr</t>
  </si>
  <si>
    <t>9 allée d'Aquitaine</t>
  </si>
  <si>
    <t>06.78.78.51.43</t>
  </si>
  <si>
    <t>0678785143</t>
  </si>
  <si>
    <t>CARRÉ-DESPEYROUX</t>
  </si>
  <si>
    <t>Lucille</t>
  </si>
  <si>
    <t>Montargis</t>
  </si>
  <si>
    <t>46 rue Paul Painlevé</t>
  </si>
  <si>
    <t>0689947573</t>
  </si>
  <si>
    <t>gaelle.despeyroux@gmail.com</t>
  </si>
  <si>
    <t>CARTIER</t>
  </si>
  <si>
    <t>33 rue des beaumonts</t>
  </si>
  <si>
    <t>0609623805</t>
  </si>
  <si>
    <t>capucine.cartier92@gmail.com</t>
  </si>
  <si>
    <t>0781836457</t>
  </si>
  <si>
    <t>CAYLAR</t>
  </si>
  <si>
    <t>Julien</t>
  </si>
  <si>
    <t>CELIF</t>
  </si>
  <si>
    <t>Efé Cihan</t>
  </si>
  <si>
    <t>36 rue de la Tuilerie</t>
  </si>
  <si>
    <t>0652246626</t>
  </si>
  <si>
    <t>septembre2001@hotmail.fr</t>
  </si>
  <si>
    <t>CELIK</t>
  </si>
  <si>
    <t>Elif</t>
  </si>
  <si>
    <t>36 Rue de la Tuilerie</t>
  </si>
  <si>
    <t>467 rue albert barbier</t>
  </si>
  <si>
    <t>0620974712</t>
  </si>
  <si>
    <t>0614020207</t>
  </si>
  <si>
    <t>raqueldesa@hotmail.fr</t>
  </si>
  <si>
    <t>CHOUIKHI</t>
  </si>
  <si>
    <t>Zakaria</t>
  </si>
  <si>
    <t>CHAUSSY</t>
  </si>
  <si>
    <t>1 RUE DU DOMAINE</t>
  </si>
  <si>
    <t>06 45 26 62 17</t>
  </si>
  <si>
    <t>mounir_chouikhi@hotmail.com</t>
  </si>
  <si>
    <t>0669437498</t>
  </si>
  <si>
    <t>hyacinthecochelin@hotmail.com</t>
  </si>
  <si>
    <t>CONTRE</t>
  </si>
  <si>
    <t>Leonel</t>
  </si>
  <si>
    <t>6 allée louise michel</t>
  </si>
  <si>
    <t>0687205390</t>
  </si>
  <si>
    <t>yann.contre@gmail.com</t>
  </si>
  <si>
    <t>0620919544</t>
  </si>
  <si>
    <t>0622620938</t>
  </si>
  <si>
    <t>COULON</t>
  </si>
  <si>
    <t>Gaspar</t>
  </si>
  <si>
    <t xml:space="preserve">La Chapelle saint mesmin </t>
  </si>
  <si>
    <t>8 rue des 9 arpents</t>
  </si>
  <si>
    <t>0681033788</t>
  </si>
  <si>
    <t>Paulinealexandre.coulon@gmail.com</t>
  </si>
  <si>
    <t>DAGNEAUX CHILLOU</t>
  </si>
  <si>
    <t>Giulian</t>
  </si>
  <si>
    <t>34 rue de St André</t>
  </si>
  <si>
    <t>0672056636</t>
  </si>
  <si>
    <t>barbarachillou@icloud.com</t>
  </si>
  <si>
    <t>DE SA</t>
  </si>
  <si>
    <t>Sandro</t>
  </si>
  <si>
    <t>5 impasse du clos du bois</t>
  </si>
  <si>
    <t>oliveiraelsa@icloud.com</t>
  </si>
  <si>
    <t>DE VALENCE</t>
  </si>
  <si>
    <t>Clair</t>
  </si>
  <si>
    <t>RUE MARCEL</t>
  </si>
  <si>
    <t>DELCOMBEL</t>
  </si>
  <si>
    <t>93 Rue de la Bailly</t>
  </si>
  <si>
    <t>0663490079</t>
  </si>
  <si>
    <t>sophie.demiranda@gmail.com</t>
  </si>
  <si>
    <t>0766659678</t>
  </si>
  <si>
    <t>0644070489</t>
  </si>
  <si>
    <t>DEQUIVRE</t>
  </si>
  <si>
    <t>Elyanna</t>
  </si>
  <si>
    <t>DEVAUX-YANGANDA</t>
  </si>
  <si>
    <t>6 rue du clos renard</t>
  </si>
  <si>
    <t>0783355772</t>
  </si>
  <si>
    <t>0769452839</t>
  </si>
  <si>
    <t>saindou.maya@hotmail.fr</t>
  </si>
  <si>
    <t>DINAUX VERNET</t>
  </si>
  <si>
    <t>Aïden</t>
  </si>
  <si>
    <t>ECHILLEUSES</t>
  </si>
  <si>
    <t>10 RUE DU CHATEAU D'EAU</t>
  </si>
  <si>
    <t>0603058781</t>
  </si>
  <si>
    <t>jdinaux@yahoo.fr</t>
  </si>
  <si>
    <t>DISLAIR</t>
  </si>
  <si>
    <t>DRY</t>
  </si>
  <si>
    <t>347 rue du port David</t>
  </si>
  <si>
    <t>jdislair@gmail.com</t>
  </si>
  <si>
    <t>DOISNEAU</t>
  </si>
  <si>
    <t>363, Avenue de Verdun</t>
  </si>
  <si>
    <t>0633377376</t>
  </si>
  <si>
    <t>0682310729</t>
  </si>
  <si>
    <t>esnolaurelie@gmail.com</t>
  </si>
  <si>
    <t>DUARTE AUDRADE</t>
  </si>
  <si>
    <t>PITHIVIERS</t>
  </si>
  <si>
    <t>3 allée de bretagne</t>
  </si>
  <si>
    <t>sylfats@free.fr</t>
  </si>
  <si>
    <t>DUFLOT</t>
  </si>
  <si>
    <t>Léonie</t>
  </si>
  <si>
    <t>430 rue de la masure</t>
  </si>
  <si>
    <t>0609319373</t>
  </si>
  <si>
    <t>laura.dault@hotmail.fr</t>
  </si>
  <si>
    <t>0650087026</t>
  </si>
  <si>
    <t>0617733210</t>
  </si>
  <si>
    <t>ECHARD</t>
  </si>
  <si>
    <t>PATAY</t>
  </si>
  <si>
    <t>48 rue de la Croix Blanche</t>
  </si>
  <si>
    <t>0671298358</t>
  </si>
  <si>
    <t>nicolas.echard0575@orange.fr</t>
  </si>
  <si>
    <t>ELATI</t>
  </si>
  <si>
    <t>Malek</t>
  </si>
  <si>
    <t>929 Avenue du Docteur Schweitzer</t>
  </si>
  <si>
    <t>0622395073</t>
  </si>
  <si>
    <t>soumaya.elati@yahoo.fr</t>
  </si>
  <si>
    <t>ETTLIN-GUENEAU</t>
  </si>
  <si>
    <t>0681777132</t>
  </si>
  <si>
    <t>EZZARHOUNI</t>
  </si>
  <si>
    <t>0675174811</t>
  </si>
  <si>
    <t>0672157992</t>
  </si>
  <si>
    <t>FARGES</t>
  </si>
  <si>
    <t>FOREST</t>
  </si>
  <si>
    <t>113 Rue winston Churchill</t>
  </si>
  <si>
    <t>0610431516</t>
  </si>
  <si>
    <t>stephaniecravo@hotmail.com</t>
  </si>
  <si>
    <t>FRANCOIS COURATIER</t>
  </si>
  <si>
    <t>Mahé</t>
  </si>
  <si>
    <t>713 Chemin Latéral</t>
  </si>
  <si>
    <t>0637780675</t>
  </si>
  <si>
    <t>sabanso2087@gmail.com</t>
  </si>
  <si>
    <t>GALLIER</t>
  </si>
  <si>
    <t>la Cour Marigny</t>
  </si>
  <si>
    <t>la pointe de Route</t>
  </si>
  <si>
    <t>02.38.96.15.33</t>
  </si>
  <si>
    <t>06.77.78.52.41</t>
  </si>
  <si>
    <t>aurel.gallier@orange.fr</t>
  </si>
  <si>
    <t>GAUDRON</t>
  </si>
  <si>
    <t>GAY</t>
  </si>
  <si>
    <t>Arthur</t>
  </si>
  <si>
    <t>282 Rue du Général de Gaulle</t>
  </si>
  <si>
    <t>GENETEAUD</t>
  </si>
  <si>
    <t>1840 rue de l'hotel dieu</t>
  </si>
  <si>
    <t>0643954922</t>
  </si>
  <si>
    <t>0633882293</t>
  </si>
  <si>
    <t>GOUSSU</t>
  </si>
  <si>
    <t>19 rue de la mairie</t>
  </si>
  <si>
    <t>0630452661</t>
  </si>
  <si>
    <t>celinepioux@orange.fr</t>
  </si>
  <si>
    <t>0673252231</t>
  </si>
  <si>
    <t>GUINAIS</t>
  </si>
  <si>
    <t>Swan</t>
  </si>
  <si>
    <t>24 rue du petit hameau</t>
  </si>
  <si>
    <t>0626556524</t>
  </si>
  <si>
    <t>dubet45@gmail.com</t>
  </si>
  <si>
    <t>HATIM AHMED</t>
  </si>
  <si>
    <t>Eyad</t>
  </si>
  <si>
    <t>HORDE</t>
  </si>
  <si>
    <t>Ayame</t>
  </si>
  <si>
    <t>34 rue Jean Moulin</t>
  </si>
  <si>
    <t>0622762932</t>
  </si>
  <si>
    <t>elisabethnovello@gmail.com</t>
  </si>
  <si>
    <t>0629853937</t>
  </si>
  <si>
    <t>0679719228</t>
  </si>
  <si>
    <t>LALLEMAND</t>
  </si>
  <si>
    <t>Nohan</t>
  </si>
  <si>
    <t>2 Rue du Petit Pavillon</t>
  </si>
  <si>
    <t>0678395389</t>
  </si>
  <si>
    <t>virginia.saulce@yahoo.fr</t>
  </si>
  <si>
    <t>0687115204</t>
  </si>
  <si>
    <t>0685871291</t>
  </si>
  <si>
    <t>sofilb14@yahoo.fr</t>
  </si>
  <si>
    <t>LANDRY</t>
  </si>
  <si>
    <t>Jargeau</t>
  </si>
  <si>
    <t>12 rue octave piedon</t>
  </si>
  <si>
    <t>0681221437</t>
  </si>
  <si>
    <t>ophelie.renedo@hotmail.com</t>
  </si>
  <si>
    <t>LANGEVIN</t>
  </si>
  <si>
    <t>Aloïse</t>
  </si>
  <si>
    <t>204 Rue Prés</t>
  </si>
  <si>
    <t>0675390620</t>
  </si>
  <si>
    <t>marie_langevin@orange.fr</t>
  </si>
  <si>
    <t>Berthille</t>
  </si>
  <si>
    <t>204 Rue des Prés</t>
  </si>
  <si>
    <t>LE JEUNE</t>
  </si>
  <si>
    <t>3 impasse du clos des cerisiers</t>
  </si>
  <si>
    <t>contact.sltt45@gmail.com</t>
  </si>
  <si>
    <t>LEGEAY</t>
  </si>
  <si>
    <t>33 Rue de Sully</t>
  </si>
  <si>
    <t>javauxaurel@hotmail.com</t>
  </si>
  <si>
    <t>0623850701</t>
  </si>
  <si>
    <t>LEROY</t>
  </si>
  <si>
    <t>LESGARDS</t>
  </si>
  <si>
    <t>Adam</t>
  </si>
  <si>
    <t>9 rue des Maraîchers</t>
  </si>
  <si>
    <t>jlesgards@gmail.com</t>
  </si>
  <si>
    <t>LOISEL</t>
  </si>
  <si>
    <t>LOMBLEZ</t>
  </si>
  <si>
    <t>75 rue Robert Goupil</t>
  </si>
  <si>
    <t>sandrapallay@gmail.com</t>
  </si>
  <si>
    <t>LOPES LEFEVRE</t>
  </si>
  <si>
    <t>Enzo</t>
  </si>
  <si>
    <t>16, rue des Coquelicots</t>
  </si>
  <si>
    <t>0786889285</t>
  </si>
  <si>
    <t>lefevresarah45@gmail.com</t>
  </si>
  <si>
    <t>MA</t>
  </si>
  <si>
    <t>Jason</t>
  </si>
  <si>
    <t>MADEC</t>
  </si>
  <si>
    <t>Châteauneuf sur Loire</t>
  </si>
  <si>
    <t>54, rue du mont aux prêtres</t>
  </si>
  <si>
    <t>0650013786</t>
  </si>
  <si>
    <t>0664470477</t>
  </si>
  <si>
    <t>thomas.madec@bbox.fr</t>
  </si>
  <si>
    <t>0623930131</t>
  </si>
  <si>
    <t>MALENGA</t>
  </si>
  <si>
    <t>Epharaim</t>
  </si>
  <si>
    <t>MARCHISET</t>
  </si>
  <si>
    <t>551 rue du chene maillard</t>
  </si>
  <si>
    <t>emmanuelle.colin@outlook.fr</t>
  </si>
  <si>
    <t>0982121629</t>
  </si>
  <si>
    <t>0780166755</t>
  </si>
  <si>
    <t>0650730766</t>
  </si>
  <si>
    <t>0609056281</t>
  </si>
  <si>
    <t>MATHIOT</t>
  </si>
  <si>
    <t>37, Allée les Eparges</t>
  </si>
  <si>
    <t>0625803657</t>
  </si>
  <si>
    <t>0664801555</t>
  </si>
  <si>
    <t>david.mathiot@free.fr</t>
  </si>
  <si>
    <t>0675096502</t>
  </si>
  <si>
    <t>MERCIER</t>
  </si>
  <si>
    <t>Clemence</t>
  </si>
  <si>
    <t>61 rue du cas rouge</t>
  </si>
  <si>
    <t>0631035616</t>
  </si>
  <si>
    <t>mercier-eric@hotmail.fr</t>
  </si>
  <si>
    <t>Mylan</t>
  </si>
  <si>
    <t>Fay aux Loges</t>
  </si>
  <si>
    <t>23, Allée des Erables</t>
  </si>
  <si>
    <t>0660784196</t>
  </si>
  <si>
    <t>morganmercier@hotmail.fr</t>
  </si>
  <si>
    <t>MERLIN TRAN</t>
  </si>
  <si>
    <t>Niki</t>
  </si>
  <si>
    <t>st denis en val</t>
  </si>
  <si>
    <t>75 rue du petit bonnevaux</t>
  </si>
  <si>
    <t>MESQUITA</t>
  </si>
  <si>
    <t>Lucio</t>
  </si>
  <si>
    <t>MONTI</t>
  </si>
  <si>
    <t>Leonie</t>
  </si>
  <si>
    <t>MORICEAU</t>
  </si>
  <si>
    <t>Janael</t>
  </si>
  <si>
    <t>MORISE</t>
  </si>
  <si>
    <t>Aschères le Marché</t>
  </si>
  <si>
    <t>32 rue du chateau</t>
  </si>
  <si>
    <t>06 03 19 60 23</t>
  </si>
  <si>
    <t>aureliepajon1@hotmail.com</t>
  </si>
  <si>
    <t>ASCHERES LE MARCHE</t>
  </si>
  <si>
    <t>32 RUE DU CHATEAU</t>
  </si>
  <si>
    <t>MOUSSET</t>
  </si>
  <si>
    <t>17 allées des GLOVETTES</t>
  </si>
  <si>
    <t>demonier23@free.fr</t>
  </si>
  <si>
    <t>MOUTA</t>
  </si>
  <si>
    <t>Augustin</t>
  </si>
  <si>
    <t>Sandillon</t>
  </si>
  <si>
    <t>253 rue de gratteloup</t>
  </si>
  <si>
    <t>0633170515</t>
  </si>
  <si>
    <t>g.mouta@bbox.fr</t>
  </si>
  <si>
    <t>MROZEK</t>
  </si>
  <si>
    <t>Jahem</t>
  </si>
  <si>
    <t>NIVET</t>
  </si>
  <si>
    <t>115, allée du croc au renard</t>
  </si>
  <si>
    <t>juliennivet@hotmail.fr</t>
  </si>
  <si>
    <t>0681873925</t>
  </si>
  <si>
    <t>0607787452</t>
  </si>
  <si>
    <t>0698299365</t>
  </si>
  <si>
    <t>PARAGOT</t>
  </si>
  <si>
    <t>Eden</t>
  </si>
  <si>
    <t>CL UXELLOIS TT</t>
  </si>
  <si>
    <t>Huisseau sur Mauves</t>
  </si>
  <si>
    <t>216 impasse de mon idée</t>
  </si>
  <si>
    <t>toinou.argot@gmail.com</t>
  </si>
  <si>
    <t>PARRIEL</t>
  </si>
  <si>
    <t>Théo</t>
  </si>
  <si>
    <t>2 bis, rue Gratteminot</t>
  </si>
  <si>
    <t>0675085416</t>
  </si>
  <si>
    <t>pparriel@gmail.com</t>
  </si>
  <si>
    <t>0676372372</t>
  </si>
  <si>
    <t>PATRY</t>
  </si>
  <si>
    <t>Maël</t>
  </si>
  <si>
    <t>106 bis rue de la borde</t>
  </si>
  <si>
    <t>0623803382</t>
  </si>
  <si>
    <t>0632515591</t>
  </si>
  <si>
    <t>emilie.bornet@orange.fr</t>
  </si>
  <si>
    <t>0652932411</t>
  </si>
  <si>
    <t>PERRAUDEAU</t>
  </si>
  <si>
    <t>22 Impasse De La Pépinière</t>
  </si>
  <si>
    <t>0780708089</t>
  </si>
  <si>
    <t>Fabcha45@outlook.com</t>
  </si>
  <si>
    <t>PITON</t>
  </si>
  <si>
    <t>Saint-Denis de l'Hotel</t>
  </si>
  <si>
    <t>11, rue des Genêts</t>
  </si>
  <si>
    <t>0684383445</t>
  </si>
  <si>
    <t>caroline.teillet@hotmail.fr</t>
  </si>
  <si>
    <t>POPA</t>
  </si>
  <si>
    <t>Grégoire</t>
  </si>
  <si>
    <t>44 rue Mainguet</t>
  </si>
  <si>
    <t>0661530274</t>
  </si>
  <si>
    <t>mariemarquet@yahoo.fr</t>
  </si>
  <si>
    <t>0776833284</t>
  </si>
  <si>
    <t>0675113835</t>
  </si>
  <si>
    <t>PRUNEAU</t>
  </si>
  <si>
    <t>1095 ROUTE DE VIROY</t>
  </si>
  <si>
    <t>0663687308</t>
  </si>
  <si>
    <t>julien.pruneau@synergie.fr</t>
  </si>
  <si>
    <t>RAGOT</t>
  </si>
  <si>
    <t>Alice</t>
  </si>
  <si>
    <t>NEUVILLE AUX BOIS</t>
  </si>
  <si>
    <t>7 RUE DES VILLENEUVES</t>
  </si>
  <si>
    <t>06 29 69 89 14</t>
  </si>
  <si>
    <t>emmanuelle.ragot1@gmail.com</t>
  </si>
  <si>
    <t>RAOUKI</t>
  </si>
  <si>
    <t>Assya</t>
  </si>
  <si>
    <t>antonio37@rocketmail.com</t>
  </si>
  <si>
    <t>REIX</t>
  </si>
  <si>
    <t>Iljana</t>
  </si>
  <si>
    <t>344 Rue des Plaisses</t>
  </si>
  <si>
    <t>RIBE</t>
  </si>
  <si>
    <t>695 RUE DE VIENNE</t>
  </si>
  <si>
    <t>0662690716</t>
  </si>
  <si>
    <t>claire.de.miguel@hotmail.fr</t>
  </si>
  <si>
    <t>ROCHY</t>
  </si>
  <si>
    <t>Tyméo</t>
  </si>
  <si>
    <t>3 rue Charles Geoffroy</t>
  </si>
  <si>
    <t>0238382703</t>
  </si>
  <si>
    <t>0661263724</t>
  </si>
  <si>
    <t>0681425224</t>
  </si>
  <si>
    <t>0681720402</t>
  </si>
  <si>
    <t>0645776494</t>
  </si>
  <si>
    <t>SAULNIER</t>
  </si>
  <si>
    <t>Yohan</t>
  </si>
  <si>
    <t>5 rue des 4 vents</t>
  </si>
  <si>
    <t>florence.cadet26@orange.fr</t>
  </si>
  <si>
    <t>0627101641</t>
  </si>
  <si>
    <t>sreymylsek@gmail.com</t>
  </si>
  <si>
    <t>SOUKSOMBOUNE</t>
  </si>
  <si>
    <t>3611, rue du Général de Gaulle</t>
  </si>
  <si>
    <t>0236996796</t>
  </si>
  <si>
    <t>0681703306</t>
  </si>
  <si>
    <t>murielle.lena@gmail.com</t>
  </si>
  <si>
    <t>TANGUY</t>
  </si>
  <si>
    <t>Nathanaël</t>
  </si>
  <si>
    <t>428 Rue des Hauts de Viroy</t>
  </si>
  <si>
    <t>0672158749</t>
  </si>
  <si>
    <t>charlotte.philippon@neuf.fr</t>
  </si>
  <si>
    <t>THIBAULT</t>
  </si>
  <si>
    <t>TONDEREAU</t>
  </si>
  <si>
    <t>Edern</t>
  </si>
  <si>
    <t>VENNECY AS TT</t>
  </si>
  <si>
    <t>Marigny les Usages</t>
  </si>
  <si>
    <t>140 rue de Villevert</t>
  </si>
  <si>
    <t>bouthelot.aurelie@laposte.net</t>
  </si>
  <si>
    <t>105 Rue Roland Belouet</t>
  </si>
  <si>
    <t>0613799762</t>
  </si>
  <si>
    <t>0683877668</t>
  </si>
  <si>
    <t>dtravauxslepain@gmail.com</t>
  </si>
  <si>
    <t>TYLCZAK-GARCIA</t>
  </si>
  <si>
    <t xml:space="preserve">20 RUE DE LA BATISSIERE </t>
  </si>
  <si>
    <t>0682076168</t>
  </si>
  <si>
    <t>josephine.garcia0015@orange.fr</t>
  </si>
  <si>
    <t>VALLET</t>
  </si>
  <si>
    <t>Céleste</t>
  </si>
  <si>
    <t>153 rue du petit clos de gouchot</t>
  </si>
  <si>
    <t>0618478190</t>
  </si>
  <si>
    <t>axelle.moreau@gmail.com</t>
  </si>
  <si>
    <t>VENDRISSE</t>
  </si>
  <si>
    <t>Cezambre</t>
  </si>
  <si>
    <t>VIRARD</t>
  </si>
  <si>
    <t>Mason</t>
  </si>
  <si>
    <t>14 allée des Platanes</t>
  </si>
  <si>
    <t>0616143497</t>
  </si>
  <si>
    <t>elia.radel.pro@gmail.com</t>
  </si>
  <si>
    <t>VOUDELLE</t>
  </si>
  <si>
    <t>Saint Jean de Braye</t>
  </si>
  <si>
    <t>4 allée des vignerons</t>
  </si>
  <si>
    <t>alexis.voudelle@hotmail.fr</t>
  </si>
  <si>
    <t>WANG</t>
  </si>
  <si>
    <t>Luc</t>
  </si>
  <si>
    <t>WINGEL</t>
  </si>
  <si>
    <t>Zacharia</t>
  </si>
  <si>
    <t>WIRTH</t>
  </si>
  <si>
    <t>212, rue de Navron</t>
  </si>
  <si>
    <t>0689125840</t>
  </si>
  <si>
    <t>wirthc2000@yahoo.fr</t>
  </si>
  <si>
    <t>ADAM</t>
  </si>
  <si>
    <t>9 rue du Coin d'Olon</t>
  </si>
  <si>
    <t>arno.adam@gmail.com</t>
  </si>
  <si>
    <t>AFONSO PIRES</t>
  </si>
  <si>
    <t>A remplir obligatoirement</t>
  </si>
  <si>
    <t>La Neslerie</t>
  </si>
  <si>
    <t>0668774607</t>
  </si>
  <si>
    <t>courtatstephanie@orange.fr</t>
  </si>
  <si>
    <t>AINCY</t>
  </si>
  <si>
    <t>AROQUIOM</t>
  </si>
  <si>
    <t>Timotei</t>
  </si>
  <si>
    <t>90 Rue du Clocher</t>
  </si>
  <si>
    <t>0672289454</t>
  </si>
  <si>
    <t>melanie.vanier@laposte.net</t>
  </si>
  <si>
    <t>ASSELINEAU</t>
  </si>
  <si>
    <t>Siant Jean de /Braye</t>
  </si>
  <si>
    <t>6 Rue des Bruyères</t>
  </si>
  <si>
    <t>0620544001</t>
  </si>
  <si>
    <t>claire206cc@hotmail.com</t>
  </si>
  <si>
    <t>AUGE</t>
  </si>
  <si>
    <t>Baudouin</t>
  </si>
  <si>
    <t>GUERCHEVILLE</t>
  </si>
  <si>
    <t>36 RUE GRANDE</t>
  </si>
  <si>
    <t>0661477803</t>
  </si>
  <si>
    <t>augeeugenie@gmail.com</t>
  </si>
  <si>
    <t>AUGER</t>
  </si>
  <si>
    <t>48 RUE GRANDE</t>
  </si>
  <si>
    <t>0632150244</t>
  </si>
  <si>
    <t>yantra-kali@hotmail.fr</t>
  </si>
  <si>
    <t>BARBU</t>
  </si>
  <si>
    <t>9 rue du Bourg</t>
  </si>
  <si>
    <t>0238442626</t>
  </si>
  <si>
    <t>0642957543</t>
  </si>
  <si>
    <t>sorana.monica@yahoo.com</t>
  </si>
  <si>
    <t>0675423958</t>
  </si>
  <si>
    <t>7 RUE DU DOCTEUR PAUL DUBE</t>
  </si>
  <si>
    <t>0733524385</t>
  </si>
  <si>
    <t>BENEDETTO GOMEZ</t>
  </si>
  <si>
    <t>Vicent</t>
  </si>
  <si>
    <t>BENZOUINA</t>
  </si>
  <si>
    <t>Jibril</t>
  </si>
  <si>
    <t>BERCHER</t>
  </si>
  <si>
    <t>Nael</t>
  </si>
  <si>
    <t>99 allée de la guignace</t>
  </si>
  <si>
    <t>tef7645@gmail.com</t>
  </si>
  <si>
    <t>0652087295</t>
  </si>
  <si>
    <t>9 Rue de la Fontaine</t>
  </si>
  <si>
    <t>0666589775</t>
  </si>
  <si>
    <t>gpberthet@gmail.com</t>
  </si>
  <si>
    <t>0678958885</t>
  </si>
  <si>
    <t>BEYAOUI</t>
  </si>
  <si>
    <t>BLANCHET</t>
  </si>
  <si>
    <t>BLOCH</t>
  </si>
  <si>
    <t>BLONDEL</t>
  </si>
  <si>
    <t>Marley</t>
  </si>
  <si>
    <t>40 rue du Champs Rond</t>
  </si>
  <si>
    <t>loicb461@gmail.com</t>
  </si>
  <si>
    <t>BODET</t>
  </si>
  <si>
    <t>Margot</t>
  </si>
  <si>
    <t>7 RUE DE BEAUVOISIS</t>
  </si>
  <si>
    <t>0688098257</t>
  </si>
  <si>
    <t>0622775254</t>
  </si>
  <si>
    <t>c.bernardon45@gmail.com</t>
  </si>
  <si>
    <t>BOMEFAY</t>
  </si>
  <si>
    <t>110 bis rue de Fredeville</t>
  </si>
  <si>
    <t>e.tetia@hotmail.fr</t>
  </si>
  <si>
    <t>0677985806</t>
  </si>
  <si>
    <t>BOOGAERTS</t>
  </si>
  <si>
    <t>Jeff</t>
  </si>
  <si>
    <t>BOUYER</t>
  </si>
  <si>
    <t>John</t>
  </si>
  <si>
    <t>30 A rue du Poirier Rond</t>
  </si>
  <si>
    <t>bouyeramelie3@gmail.com</t>
  </si>
  <si>
    <t>Stanley</t>
  </si>
  <si>
    <t>BRETEL</t>
  </si>
  <si>
    <t>130 Rue de la Fontaine</t>
  </si>
  <si>
    <t>0650162970</t>
  </si>
  <si>
    <t>dorothee.oudart14@gmail.com</t>
  </si>
  <si>
    <t>Charli</t>
  </si>
  <si>
    <t>Etranger</t>
  </si>
  <si>
    <t>20 Clos des Bordes</t>
  </si>
  <si>
    <t>0637572304</t>
  </si>
  <si>
    <t>guigui.evangelion@gmail.com</t>
  </si>
  <si>
    <t>BRIGOT</t>
  </si>
  <si>
    <t>BRISSET ORY</t>
  </si>
  <si>
    <t>Kilian</t>
  </si>
  <si>
    <t>BRIARRES SUR ESSONNE</t>
  </si>
  <si>
    <t>195 RUE DU POURTOUR</t>
  </si>
  <si>
    <t>0607752182</t>
  </si>
  <si>
    <t>n.brisset@sfr.fr</t>
  </si>
  <si>
    <t>BUARD</t>
  </si>
  <si>
    <t>63 Rue Jean Zay</t>
  </si>
  <si>
    <t>0664750025</t>
  </si>
  <si>
    <t>jeanguy.buard@gmail.com</t>
  </si>
  <si>
    <t>BURDIN</t>
  </si>
  <si>
    <t>HUISSEAU SUR MAUVES</t>
  </si>
  <si>
    <t>719, rue du Pater</t>
  </si>
  <si>
    <t>aurore.boinet@gmail.com</t>
  </si>
  <si>
    <t>BUTEL</t>
  </si>
  <si>
    <t>Paolo</t>
  </si>
  <si>
    <t>33 rue eulalie Lebrun</t>
  </si>
  <si>
    <t>0674910469</t>
  </si>
  <si>
    <t>lala_telbu@msn.com</t>
  </si>
  <si>
    <t>CAPELLE</t>
  </si>
  <si>
    <t>LOURY</t>
  </si>
  <si>
    <t>144 RE DE L'ANE VERT</t>
  </si>
  <si>
    <t>06 71 35 93 37</t>
  </si>
  <si>
    <t>hersantclotilde@gmail.com</t>
  </si>
  <si>
    <t>CAZELISSE</t>
  </si>
  <si>
    <t>Eva</t>
  </si>
  <si>
    <t>avenue de la mandrille</t>
  </si>
  <si>
    <t>0682215923</t>
  </si>
  <si>
    <t>aboutroux@gmail.com</t>
  </si>
  <si>
    <t>CHALINE BAZIN</t>
  </si>
  <si>
    <t>Lea</t>
  </si>
  <si>
    <t>EPIEDS en beauce</t>
  </si>
  <si>
    <t>34 rue de cerqueux</t>
  </si>
  <si>
    <t>0664930014</t>
  </si>
  <si>
    <t>0673527539</t>
  </si>
  <si>
    <t>clachaline@yahoo.fr</t>
  </si>
  <si>
    <t>CHAMPAVERE</t>
  </si>
  <si>
    <t>Gaspard</t>
  </si>
  <si>
    <t>Impasse Victor schoelcher</t>
  </si>
  <si>
    <t>0699786237</t>
  </si>
  <si>
    <t>asvideau@hotmail.com</t>
  </si>
  <si>
    <t>CHANDAT</t>
  </si>
  <si>
    <t>134, Place des Foulques</t>
  </si>
  <si>
    <t>0612083744</t>
  </si>
  <si>
    <t>edwige.jadeau@gmail.com</t>
  </si>
  <si>
    <t>CHARDRON</t>
  </si>
  <si>
    <t>OUVROUER LES CHAMPS</t>
  </si>
  <si>
    <t>85 route de marmain</t>
  </si>
  <si>
    <t>0664454194</t>
  </si>
  <si>
    <t>heleneetseb@yahoo.fr</t>
  </si>
  <si>
    <t>0682001648</t>
  </si>
  <si>
    <t>0607788011</t>
  </si>
  <si>
    <t>0610529186</t>
  </si>
  <si>
    <t>CHEUTON</t>
  </si>
  <si>
    <t>COCARD</t>
  </si>
  <si>
    <t>Elias</t>
  </si>
  <si>
    <t>COHARD</t>
  </si>
  <si>
    <t>COIS</t>
  </si>
  <si>
    <t>19 RUE DU PARC</t>
  </si>
  <si>
    <t>BEAUMONT</t>
  </si>
  <si>
    <t>0659072326</t>
  </si>
  <si>
    <t>mathildemasson@live.fr</t>
  </si>
  <si>
    <t>COSSON</t>
  </si>
  <si>
    <t>Diego</t>
  </si>
  <si>
    <t>41 Rue des Terres Blanches</t>
  </si>
  <si>
    <t>0616771616</t>
  </si>
  <si>
    <t>0651088635</t>
  </si>
  <si>
    <t>teixeira.alves@sfr.fr</t>
  </si>
  <si>
    <t>DA CUNHA</t>
  </si>
  <si>
    <t>14 bis rue Gustave Eiffel</t>
  </si>
  <si>
    <t>0689814434</t>
  </si>
  <si>
    <t>oliveira.cecilia@outlook.fr</t>
  </si>
  <si>
    <t>148 Allée du Héron Cendré</t>
  </si>
  <si>
    <t>0699429000</t>
  </si>
  <si>
    <t>DAMBRIME</t>
  </si>
  <si>
    <t>195 rue des Sternes</t>
  </si>
  <si>
    <t>0628919783</t>
  </si>
  <si>
    <t>ussandillontt@gmail.com</t>
  </si>
  <si>
    <t>0613605491</t>
  </si>
  <si>
    <t>0785580894</t>
  </si>
  <si>
    <t>0622382627</t>
  </si>
  <si>
    <t>0617546678</t>
  </si>
  <si>
    <t>spotterseb45@hotmail.fr</t>
  </si>
  <si>
    <t>DE CHATELLUS</t>
  </si>
  <si>
    <t>Sibylle</t>
  </si>
  <si>
    <t>DE LUCA</t>
  </si>
  <si>
    <t>Loup</t>
  </si>
  <si>
    <t>3A rue de la Motte Minsard</t>
  </si>
  <si>
    <t>0601744085</t>
  </si>
  <si>
    <t>0679451708</t>
  </si>
  <si>
    <t>claireguyonnet@yahoo.fr</t>
  </si>
  <si>
    <t>DEBACKER</t>
  </si>
  <si>
    <t>0695273901</t>
  </si>
  <si>
    <t>0621614664</t>
  </si>
  <si>
    <t>0604549610</t>
  </si>
  <si>
    <t>DEREU</t>
  </si>
  <si>
    <t>ST AY</t>
  </si>
  <si>
    <t>71 ter route d'orleans</t>
  </si>
  <si>
    <t>0681453735</t>
  </si>
  <si>
    <t>0619657825</t>
  </si>
  <si>
    <t>thibault.dereu@gmail.com</t>
  </si>
  <si>
    <t>DIDIO</t>
  </si>
  <si>
    <t>Elea</t>
  </si>
  <si>
    <t>DORTHE KNITTEL</t>
  </si>
  <si>
    <t>Terminiers</t>
  </si>
  <si>
    <t xml:space="preserve">3 rue des 4 vents </t>
  </si>
  <si>
    <t>0618672929</t>
  </si>
  <si>
    <t>tomdeborahfabien@hotmail.fr</t>
  </si>
  <si>
    <t>DOUGOUM DESPORT</t>
  </si>
  <si>
    <t>DUBOIS</t>
  </si>
  <si>
    <t>Kenzo</t>
  </si>
  <si>
    <t>196 rue de l'hotel dieu</t>
  </si>
  <si>
    <t>0621827752</t>
  </si>
  <si>
    <t>claudia.mihut21@gmail.com</t>
  </si>
  <si>
    <t>DUCROT</t>
  </si>
  <si>
    <t>421, rue des Poiriers</t>
  </si>
  <si>
    <t>0665128938</t>
  </si>
  <si>
    <t>0667993261</t>
  </si>
  <si>
    <t>anne.ducrot@gmail.com</t>
  </si>
  <si>
    <t>DUDOUET</t>
  </si>
  <si>
    <t xml:space="preserve">30 Rue des Brossardières </t>
  </si>
  <si>
    <t>tdudouet@gmail.com</t>
  </si>
  <si>
    <t>546, avenue du Loiret</t>
  </si>
  <si>
    <t>0628341435</t>
  </si>
  <si>
    <t>0782112873</t>
  </si>
  <si>
    <t>dupin.nicolas@gmail.com</t>
  </si>
  <si>
    <t>0637940909</t>
  </si>
  <si>
    <t>EL OMARI</t>
  </si>
  <si>
    <t>Samir</t>
  </si>
  <si>
    <t>1494 rue verte</t>
  </si>
  <si>
    <t>0603745122</t>
  </si>
  <si>
    <t>karima4524@yahoo.fr</t>
  </si>
  <si>
    <t>Yassine</t>
  </si>
  <si>
    <t>0621128927</t>
  </si>
  <si>
    <t>0650615118</t>
  </si>
  <si>
    <t>ETIENNE</t>
  </si>
  <si>
    <t>34 rue Château Gaillard</t>
  </si>
  <si>
    <t>emmanuel.etienne.manu@gmail.com</t>
  </si>
  <si>
    <t>0606575888</t>
  </si>
  <si>
    <t>FAUREL LE PRIGENT</t>
  </si>
  <si>
    <t>Leandre</t>
  </si>
  <si>
    <t>4 rue de prevote</t>
  </si>
  <si>
    <t>06 59 45 45 62</t>
  </si>
  <si>
    <t>leprigent@yahoo.fr</t>
  </si>
  <si>
    <t>FERNANDES BETONI</t>
  </si>
  <si>
    <t>David</t>
  </si>
  <si>
    <t>30 rue d’ingre</t>
  </si>
  <si>
    <t>0640904817</t>
  </si>
  <si>
    <t>Marcianabetoni@hotmail.com</t>
  </si>
  <si>
    <t>FONTENY</t>
  </si>
  <si>
    <t>Erwin</t>
  </si>
  <si>
    <t>vienne en val</t>
  </si>
  <si>
    <t>19 chemin du haut verger</t>
  </si>
  <si>
    <t>augbiotique64@hotmail.fr</t>
  </si>
  <si>
    <t>FOULON</t>
  </si>
  <si>
    <t xml:space="preserve"> CLERY ST ANDRE</t>
  </si>
  <si>
    <t>37 rue du clos renault</t>
  </si>
  <si>
    <t>0668681711</t>
  </si>
  <si>
    <t>laumy3012@gmail.com</t>
  </si>
  <si>
    <t>FRANCO</t>
  </si>
  <si>
    <t>2 bis rue de la haire</t>
  </si>
  <si>
    <t>0685065044</t>
  </si>
  <si>
    <t>0650797920</t>
  </si>
  <si>
    <t>nath.legoslese@gmail.com</t>
  </si>
  <si>
    <t>FREMIOT</t>
  </si>
  <si>
    <t>20, rue de la Claye</t>
  </si>
  <si>
    <t>melanie.davion@gmail.com</t>
  </si>
  <si>
    <t>FUNARO</t>
  </si>
  <si>
    <t>106 rue Gérard Philippe</t>
  </si>
  <si>
    <t>0646888990</t>
  </si>
  <si>
    <t>annamaria.amodeo@gmail.com</t>
  </si>
  <si>
    <t>GAILLARD MARESCA</t>
  </si>
  <si>
    <t>Esteban</t>
  </si>
  <si>
    <t>45 rue de Vieville</t>
  </si>
  <si>
    <t>0679941131</t>
  </si>
  <si>
    <t>celine_maresca@yahoo.fr</t>
  </si>
  <si>
    <t>Sam</t>
  </si>
  <si>
    <t>GALLARD</t>
  </si>
  <si>
    <t>0786284528</t>
  </si>
  <si>
    <t>GINDER</t>
  </si>
  <si>
    <t>Marigny les usages</t>
  </si>
  <si>
    <t>70 rue de Villervert</t>
  </si>
  <si>
    <t>hnalie.ginder@gmail.com</t>
  </si>
  <si>
    <t>GIRAULT</t>
  </si>
  <si>
    <t>Ayden</t>
  </si>
  <si>
    <t>GRECK</t>
  </si>
  <si>
    <t>GUÉRIN</t>
  </si>
  <si>
    <t>Timeo</t>
  </si>
  <si>
    <t>80 Rue de l'Etang de Bucy</t>
  </si>
  <si>
    <t>0750880722</t>
  </si>
  <si>
    <t>jujuelo45@gmail.com</t>
  </si>
  <si>
    <t>0781774678</t>
  </si>
  <si>
    <t>GUILLET GIRARD</t>
  </si>
  <si>
    <t>Mathys</t>
  </si>
  <si>
    <t>HALLAERT</t>
  </si>
  <si>
    <t>2248, rue Paulin la Barre</t>
  </si>
  <si>
    <t>06 48 28 31 84</t>
  </si>
  <si>
    <t>06 76 97 11 56</t>
  </si>
  <si>
    <t>isabelle.delcambre@yahoo.fr</t>
  </si>
  <si>
    <t>HANINE</t>
  </si>
  <si>
    <t>Manel</t>
  </si>
  <si>
    <t>144 Rue de la Justice</t>
  </si>
  <si>
    <t>0661565015</t>
  </si>
  <si>
    <t>dalilou89@gmail.com</t>
  </si>
  <si>
    <t>0784717364</t>
  </si>
  <si>
    <t>0675033822</t>
  </si>
  <si>
    <t>sandra.martin8@wanadoo.fr</t>
  </si>
  <si>
    <t>HUREAU</t>
  </si>
  <si>
    <t>JACQUESSON</t>
  </si>
  <si>
    <t>Vimory</t>
  </si>
  <si>
    <t>15 Grande Rue</t>
  </si>
  <si>
    <t>p.branger@hotmail.fr</t>
  </si>
  <si>
    <t>JEAN ELIE</t>
  </si>
  <si>
    <t>KARAHAN</t>
  </si>
  <si>
    <t>Selim</t>
  </si>
  <si>
    <t>KERFOURN</t>
  </si>
  <si>
    <t>Aiden</t>
  </si>
  <si>
    <t>Chevillon</t>
  </si>
  <si>
    <t>317 route de Montargis</t>
  </si>
  <si>
    <t>0616801742</t>
  </si>
  <si>
    <t>kerfourn.cedric@gmail.com</t>
  </si>
  <si>
    <t>KERMABON</t>
  </si>
  <si>
    <t>2, rue des Lilas</t>
  </si>
  <si>
    <t>jim.kermabon@laposte.net</t>
  </si>
  <si>
    <t>KSIONKOWSKI</t>
  </si>
  <si>
    <t>Colas</t>
  </si>
  <si>
    <t>22 bis rue Ephrem Lecoeur</t>
  </si>
  <si>
    <t>0610906557</t>
  </si>
  <si>
    <t>cotal76@hotmail.com</t>
  </si>
  <si>
    <t>0668250680</t>
  </si>
  <si>
    <t>0619805812</t>
  </si>
  <si>
    <t>0645848128</t>
  </si>
  <si>
    <t>LANSON</t>
  </si>
  <si>
    <t>Erwan</t>
  </si>
  <si>
    <t>0630056409</t>
  </si>
  <si>
    <t>0620989429</t>
  </si>
  <si>
    <t>0628840901</t>
  </si>
  <si>
    <t>LAROUCAU MAGNIER</t>
  </si>
  <si>
    <t>12 rue du puy gas</t>
  </si>
  <si>
    <t>06 27 81 92 57</t>
  </si>
  <si>
    <t>isabelle.laroucau@yahoo.fr</t>
  </si>
  <si>
    <t>LAURILLAY</t>
  </si>
  <si>
    <t>Lylou</t>
  </si>
  <si>
    <t>Boigny sur Bionne</t>
  </si>
  <si>
    <t>12 rue du moulin à eau</t>
  </si>
  <si>
    <t>0784098440</t>
  </si>
  <si>
    <t>cyrielle.laurillau@gmail.com</t>
  </si>
  <si>
    <t>LE MANCHEC</t>
  </si>
  <si>
    <t>SAINT AY</t>
  </si>
  <si>
    <t>10 rue du rivage</t>
  </si>
  <si>
    <t>0609850754</t>
  </si>
  <si>
    <t>belnoue@hotmail.fr</t>
  </si>
  <si>
    <t>0671385525</t>
  </si>
  <si>
    <t>LA FERTE SAINT AUBIN</t>
  </si>
  <si>
    <t>Route de Ménestreau</t>
  </si>
  <si>
    <t>Domaine de Beauvais</t>
  </si>
  <si>
    <t>0621927751</t>
  </si>
  <si>
    <t>sophenriot@gmail.com</t>
  </si>
  <si>
    <t>LIEVRE</t>
  </si>
  <si>
    <t>LINARD GENTY</t>
  </si>
  <si>
    <t>Agathe</t>
  </si>
  <si>
    <t>LA FERTÉ-SAINT-AUBIN</t>
  </si>
  <si>
    <t>1 rue Emmanuel CHABRIER</t>
  </si>
  <si>
    <t>0633079888</t>
  </si>
  <si>
    <t>linardromain@neuf.fr</t>
  </si>
  <si>
    <t>LLOPIS</t>
  </si>
  <si>
    <t>SOUGY</t>
  </si>
  <si>
    <t>93 Grande Rue</t>
  </si>
  <si>
    <t>0622048630</t>
  </si>
  <si>
    <t>aurelia.llopis@orange.fr</t>
  </si>
  <si>
    <t>LOUBERSSAC</t>
  </si>
  <si>
    <t>Vennecy</t>
  </si>
  <si>
    <t>68 B Rue de Neuville</t>
  </si>
  <si>
    <t xml:space="preserve">0673130998       </t>
  </si>
  <si>
    <t>emilie.tuffery@gmail.com</t>
  </si>
  <si>
    <t>21 rue Lucien Didier</t>
  </si>
  <si>
    <t>0627475567</t>
  </si>
  <si>
    <t>0658848857</t>
  </si>
  <si>
    <t>MACIEL</t>
  </si>
  <si>
    <t>Louka</t>
  </si>
  <si>
    <t>256 rue Maurice Michaud</t>
  </si>
  <si>
    <t>0674554231</t>
  </si>
  <si>
    <t>claudiagateau@gmail.com</t>
  </si>
  <si>
    <t>MAJOURAU</t>
  </si>
  <si>
    <t>MANYO ATOHEN</t>
  </si>
  <si>
    <t>181 avenue des champs garreaux</t>
  </si>
  <si>
    <t>0662459880</t>
  </si>
  <si>
    <t>georgesmanyo@gmail.com</t>
  </si>
  <si>
    <t>MARAIS</t>
  </si>
  <si>
    <t>Noe</t>
  </si>
  <si>
    <t>20 rue delaugere</t>
  </si>
  <si>
    <t>kevette45@hotmail.fr</t>
  </si>
  <si>
    <t>Ewen</t>
  </si>
  <si>
    <t>Beaugency</t>
  </si>
  <si>
    <t>22 chemin des Sablons</t>
  </si>
  <si>
    <t>0617702034</t>
  </si>
  <si>
    <t>slepicier81@hotmail.com</t>
  </si>
  <si>
    <t>0626455183</t>
  </si>
  <si>
    <t>MARTINEZ</t>
  </si>
  <si>
    <t>MARTINS</t>
  </si>
  <si>
    <t>Mellorya</t>
  </si>
  <si>
    <t>Nogent sur Vernisson</t>
  </si>
  <si>
    <t>41 rue du Berry</t>
  </si>
  <si>
    <t>aliciamartins.vidal.20120@gmail.com</t>
  </si>
  <si>
    <t>MASCINA</t>
  </si>
  <si>
    <t>63 rue de fourneaux</t>
  </si>
  <si>
    <t>0631090356</t>
  </si>
  <si>
    <t>vanina.goffin@free.fr</t>
  </si>
  <si>
    <t>MERLAUD-GUILLOT</t>
  </si>
  <si>
    <t>Elsa</t>
  </si>
  <si>
    <t>6 RUE DU PORT BRANLANT</t>
  </si>
  <si>
    <t>0745285518</t>
  </si>
  <si>
    <t>sophie.merlaud-guillot@wanadoo.fr</t>
  </si>
  <si>
    <t>MERLIN</t>
  </si>
  <si>
    <t>MICHEAU</t>
  </si>
  <si>
    <t>NAULEAU</t>
  </si>
  <si>
    <t>NICOLLE</t>
  </si>
  <si>
    <t>275 rue de Pounelle</t>
  </si>
  <si>
    <t>0658809979</t>
  </si>
  <si>
    <t>lucile.derouette@free.fr</t>
  </si>
  <si>
    <t>PARTHELOT</t>
  </si>
  <si>
    <t>Saint-Denis-de-l'Hotel</t>
  </si>
  <si>
    <t>32 rue des Vignes</t>
  </si>
  <si>
    <t>0630422946</t>
  </si>
  <si>
    <t>nathalie.parthelot45@gmail.com</t>
  </si>
  <si>
    <t>PAUTRAT</t>
  </si>
  <si>
    <t>Ann-Sophie</t>
  </si>
  <si>
    <t>nouan le fuzelier</t>
  </si>
  <si>
    <t>les sandilles</t>
  </si>
  <si>
    <t>0647921425</t>
  </si>
  <si>
    <t>guillaumedrouin41600@gmail.com</t>
  </si>
  <si>
    <t>PERDRIAT</t>
  </si>
  <si>
    <t>Loric</t>
  </si>
  <si>
    <t>St Jean le blanc</t>
  </si>
  <si>
    <t>23bis route de St Cyr en Val</t>
  </si>
  <si>
    <t>0615046078</t>
  </si>
  <si>
    <t>s.schricke@gmail.com</t>
  </si>
  <si>
    <t>PERROT</t>
  </si>
  <si>
    <t xml:space="preserve"> Pannes</t>
  </si>
  <si>
    <t>122 rue des mesanges</t>
  </si>
  <si>
    <t xml:space="preserve">06 98 52 83 01 </t>
  </si>
  <si>
    <t>julien.perrot4@wanadoo.fr</t>
  </si>
  <si>
    <t>PIANTONI</t>
  </si>
  <si>
    <t>472 Rue De La Cheminée Peynault</t>
  </si>
  <si>
    <t>0621255878</t>
  </si>
  <si>
    <t>mariepiantoni@yahoo.fr</t>
  </si>
  <si>
    <t>PIETREANU</t>
  </si>
  <si>
    <t>21 Allée Jeanne Chauvin</t>
  </si>
  <si>
    <t>0673379405</t>
  </si>
  <si>
    <t>0782520583</t>
  </si>
  <si>
    <t>irina_pietreanu@yahoo.com</t>
  </si>
  <si>
    <t>0651827163</t>
  </si>
  <si>
    <t>PINSSON</t>
  </si>
  <si>
    <t>Matthieu</t>
  </si>
  <si>
    <t>77b Rue Des Dadots</t>
  </si>
  <si>
    <t>0954540755</t>
  </si>
  <si>
    <t>0651802983</t>
  </si>
  <si>
    <t>mirage2000@yahoo.fr</t>
  </si>
  <si>
    <t>PINTO</t>
  </si>
  <si>
    <t>48 allée du Verger</t>
  </si>
  <si>
    <t>0661843982</t>
  </si>
  <si>
    <t>elopinto45@orange.fr</t>
  </si>
  <si>
    <t>0607499378</t>
  </si>
  <si>
    <t>0638151320</t>
  </si>
  <si>
    <t>0603830632</t>
  </si>
  <si>
    <t>bayer.fanny@gmail.com</t>
  </si>
  <si>
    <t>QUENEL</t>
  </si>
  <si>
    <t>10 rue de la sagette</t>
  </si>
  <si>
    <t>0661539016</t>
  </si>
  <si>
    <t>0660155680</t>
  </si>
  <si>
    <t>laetitia.bottega@wanadoo.fr</t>
  </si>
  <si>
    <t>Léna</t>
  </si>
  <si>
    <t>Marigny-les-Usages</t>
  </si>
  <si>
    <t>30 Impasse Mon Idée</t>
  </si>
  <si>
    <t>quetard.genevieve@wanadoo.fr</t>
  </si>
  <si>
    <t>RABBOUH</t>
  </si>
  <si>
    <t>Rayan</t>
  </si>
  <si>
    <t>312 RUE D'ANJOU</t>
  </si>
  <si>
    <t>0659511765</t>
  </si>
  <si>
    <t>Thomasmaurice719@gmail.com</t>
  </si>
  <si>
    <t>RAMANICH</t>
  </si>
  <si>
    <t>Raydwan</t>
  </si>
  <si>
    <t>4 rue de la Loire</t>
  </si>
  <si>
    <t>Bâtiment 4</t>
  </si>
  <si>
    <t>0637934645</t>
  </si>
  <si>
    <t>reginegermany45410@gmail.com</t>
  </si>
  <si>
    <t>0677894666</t>
  </si>
  <si>
    <t>RICHER</t>
  </si>
  <si>
    <t>Ambre</t>
  </si>
  <si>
    <t>MAREAU AUX PRES</t>
  </si>
  <si>
    <t>9 rue des Cerisiers</t>
  </si>
  <si>
    <t>0625338785</t>
  </si>
  <si>
    <t>chateauneuf sur Loire</t>
  </si>
  <si>
    <t>14 rue du clos neuf</t>
  </si>
  <si>
    <t>0659757662</t>
  </si>
  <si>
    <t>noemie.cochin@sfr.fr</t>
  </si>
  <si>
    <t>Tom</t>
  </si>
  <si>
    <t>106, Allée des Cygnes</t>
  </si>
  <si>
    <t>0238665059</t>
  </si>
  <si>
    <t>0666867241</t>
  </si>
  <si>
    <t>lepagerobin@orange.fr</t>
  </si>
  <si>
    <t>ROFFET</t>
  </si>
  <si>
    <t>ARDON</t>
  </si>
  <si>
    <t>ROUIBI</t>
  </si>
  <si>
    <t>Zackaria</t>
  </si>
  <si>
    <t>610 route d'Orléans</t>
  </si>
  <si>
    <t>0238411762</t>
  </si>
  <si>
    <t>0749987838</t>
  </si>
  <si>
    <t>samira.rouibi@laposte.net</t>
  </si>
  <si>
    <t>ROUSSEL</t>
  </si>
  <si>
    <t>Dry</t>
  </si>
  <si>
    <t>306 Clos Du Huchet</t>
  </si>
  <si>
    <t>0624782580</t>
  </si>
  <si>
    <t>cedric_roussel@orange.fr</t>
  </si>
  <si>
    <t>145Bis route nationale</t>
  </si>
  <si>
    <t>0630852249</t>
  </si>
  <si>
    <t>0673580189</t>
  </si>
  <si>
    <t>lucie.reynaud3@gmail.com</t>
  </si>
  <si>
    <t>RUSSE</t>
  </si>
  <si>
    <t>6 rue de la Hotte</t>
  </si>
  <si>
    <t>0658025980</t>
  </si>
  <si>
    <t>vanes0907@gmail.com</t>
  </si>
  <si>
    <t>0238437880</t>
  </si>
  <si>
    <t>0618324300</t>
  </si>
  <si>
    <t>SAAD</t>
  </si>
  <si>
    <t>Amelie</t>
  </si>
  <si>
    <t>SALLE</t>
  </si>
  <si>
    <t>16 rue des roseaux</t>
  </si>
  <si>
    <t>0695226417</t>
  </si>
  <si>
    <t>0670502224</t>
  </si>
  <si>
    <t>sandriiine45@hotmail.fr</t>
  </si>
  <si>
    <t>SANTOS</t>
  </si>
  <si>
    <t>Rafael</t>
  </si>
  <si>
    <t>SAS</t>
  </si>
  <si>
    <t>Darius</t>
  </si>
  <si>
    <t>Pithiviers le vieil</t>
  </si>
  <si>
    <t>Passage a niveau 2 route Nationale 152</t>
  </si>
  <si>
    <t>loredanasas35@gmail.com</t>
  </si>
  <si>
    <t>SAUGER</t>
  </si>
  <si>
    <t>Timoté</t>
  </si>
  <si>
    <t>SERENI</t>
  </si>
  <si>
    <t>Matteo</t>
  </si>
  <si>
    <t>Meung Sur Loire</t>
  </si>
  <si>
    <t>1 Cloître ST Liphard</t>
  </si>
  <si>
    <t>0682585510</t>
  </si>
  <si>
    <t>vincent.sereni@orange.fr</t>
  </si>
  <si>
    <t>SERRE</t>
  </si>
  <si>
    <t>ST MARTIN D ABBAT</t>
  </si>
  <si>
    <t>20 Chemin de la Piozere</t>
  </si>
  <si>
    <t>0680613824</t>
  </si>
  <si>
    <t>marieretiere@hotmail.com</t>
  </si>
  <si>
    <t>0784658012</t>
  </si>
  <si>
    <t>SILBERBERG</t>
  </si>
  <si>
    <t>9 allée du clos des alisiers</t>
  </si>
  <si>
    <t>0664766322</t>
  </si>
  <si>
    <t>0687250622</t>
  </si>
  <si>
    <t>oliviersilberberg@wanadoo.fr</t>
  </si>
  <si>
    <t>SIONG</t>
  </si>
  <si>
    <t>Laura</t>
  </si>
  <si>
    <t>31 rue des Coqs Matinex</t>
  </si>
  <si>
    <t>0750502213</t>
  </si>
  <si>
    <t>0660738240</t>
  </si>
  <si>
    <t>denisehang@hotmail.fr</t>
  </si>
  <si>
    <t>0238535806</t>
  </si>
  <si>
    <t>0779866707</t>
  </si>
  <si>
    <t>BAT C - APPART 217</t>
  </si>
  <si>
    <t>0783117069</t>
  </si>
  <si>
    <t>SOUSA DA SILVA</t>
  </si>
  <si>
    <t>Luis</t>
  </si>
  <si>
    <t>0238232900</t>
  </si>
  <si>
    <t>0668918773</t>
  </si>
  <si>
    <t>105 allée pierre lepautre</t>
  </si>
  <si>
    <t>0645696331</t>
  </si>
  <si>
    <t>0675623476</t>
  </si>
  <si>
    <t>romain.teissier@wanadoo.fr</t>
  </si>
  <si>
    <t>TOUZARD</t>
  </si>
  <si>
    <t>Oscar</t>
  </si>
  <si>
    <t>MARIGNY LES USAGES</t>
  </si>
  <si>
    <t>580 rue de la Grande Cour</t>
  </si>
  <si>
    <t>0668792165</t>
  </si>
  <si>
    <t>elise.touzard@gmail.com</t>
  </si>
  <si>
    <t>VACHEY</t>
  </si>
  <si>
    <t>6 impasse du Clos des Cerisiers</t>
  </si>
  <si>
    <t>0630198038</t>
  </si>
  <si>
    <t>aurelie.vachey@gmail.com</t>
  </si>
  <si>
    <t>VALADARES</t>
  </si>
  <si>
    <t>22 impasse du moulin à eau</t>
  </si>
  <si>
    <t>vivi4910@hotmail.fr</t>
  </si>
  <si>
    <t>VALADE</t>
  </si>
  <si>
    <t>10 Rue Paul Ratouis</t>
  </si>
  <si>
    <t>0678948720</t>
  </si>
  <si>
    <t>emilie-ursch@gmail.com</t>
  </si>
  <si>
    <t>VANG LY</t>
  </si>
  <si>
    <t>Loahn</t>
  </si>
  <si>
    <t>27 route de Lorris</t>
  </si>
  <si>
    <t>06.51.95.80.93</t>
  </si>
  <si>
    <t>lypaij@hotmail.fr</t>
  </si>
  <si>
    <t>VARVOUX</t>
  </si>
  <si>
    <t>Celia</t>
  </si>
  <si>
    <t xml:space="preserve"> Rue Jules César</t>
  </si>
  <si>
    <t>Le Crôt à l'âne</t>
  </si>
  <si>
    <t>0678500746</t>
  </si>
  <si>
    <t>aurelienvarvoux@gmail.com</t>
  </si>
  <si>
    <t>VAUSSION</t>
  </si>
  <si>
    <t>321, rue du Coq</t>
  </si>
  <si>
    <t>0663083734</t>
  </si>
  <si>
    <t>0629875953</t>
  </si>
  <si>
    <t>mvaussion@gmail.com</t>
  </si>
  <si>
    <t>VELEINE</t>
  </si>
  <si>
    <t>VENON</t>
  </si>
  <si>
    <t>19 rue du Clos Neuf</t>
  </si>
  <si>
    <t>0699087517</t>
  </si>
  <si>
    <t>contact@sltt45.fr</t>
  </si>
  <si>
    <t>VERGER</t>
  </si>
  <si>
    <t>Awen</t>
  </si>
  <si>
    <t>BAZOCHES LES GALLERANDES</t>
  </si>
  <si>
    <t>17 rue des garennes</t>
  </si>
  <si>
    <t>vincentverger91@gmail.com</t>
  </si>
  <si>
    <t>VERGRACHT</t>
  </si>
  <si>
    <t>Louca</t>
  </si>
  <si>
    <t>64 route de tigy</t>
  </si>
  <si>
    <t>marion.martines27@outlook.com</t>
  </si>
  <si>
    <t>VILLEGAS</t>
  </si>
  <si>
    <t>Terence</t>
  </si>
  <si>
    <t>0658763669</t>
  </si>
  <si>
    <t>0623783947</t>
  </si>
  <si>
    <t>0673091288</t>
  </si>
  <si>
    <t>WAYSMAN</t>
  </si>
  <si>
    <t>476 Rue De L'Hotel Dieu</t>
  </si>
  <si>
    <t>0661455715</t>
  </si>
  <si>
    <t>0662997622</t>
  </si>
  <si>
    <t>barbara.dauvois@free.fr</t>
  </si>
  <si>
    <t>0645721311</t>
  </si>
  <si>
    <t>WIET</t>
  </si>
  <si>
    <t>47 rue de Gidy</t>
  </si>
  <si>
    <t>0646285633</t>
  </si>
  <si>
    <t>rachelbourbon33@gmail.com</t>
  </si>
  <si>
    <t>YOVANOVITCH</t>
  </si>
  <si>
    <t>ZHOU</t>
  </si>
  <si>
    <t>ABBOUTI</t>
  </si>
  <si>
    <t>Marwan</t>
  </si>
  <si>
    <t>ABDOUCH</t>
  </si>
  <si>
    <t>AFONSO</t>
  </si>
  <si>
    <t>Lazare</t>
  </si>
  <si>
    <t>AHUI</t>
  </si>
  <si>
    <t>You-Elysha</t>
  </si>
  <si>
    <t>AMANS</t>
  </si>
  <si>
    <t>ETOILE BALGENTIENNE TT</t>
  </si>
  <si>
    <t>Villorceau</t>
  </si>
  <si>
    <t>33 Rue de LOYNES</t>
  </si>
  <si>
    <t>0682923117</t>
  </si>
  <si>
    <t>cecileamans@gmail.com</t>
  </si>
  <si>
    <t>0642116805</t>
  </si>
  <si>
    <t>AOUADOU</t>
  </si>
  <si>
    <t>Ali</t>
  </si>
  <si>
    <t>3 rue adjudant chef Camille Olivier</t>
  </si>
  <si>
    <t>Manem</t>
  </si>
  <si>
    <t>ASTALUS</t>
  </si>
  <si>
    <t>La Chapelle saint mesmin</t>
  </si>
  <si>
    <t>80 rue nationale</t>
  </si>
  <si>
    <t>0676517164</t>
  </si>
  <si>
    <t>Astalush@yahoo.com</t>
  </si>
  <si>
    <t>AZZOPARDI</t>
  </si>
  <si>
    <t>Jon</t>
  </si>
  <si>
    <t>fleury les aubrais</t>
  </si>
  <si>
    <t>12 rue louis labonne</t>
  </si>
  <si>
    <t>0617702550</t>
  </si>
  <si>
    <t>marie0181@yahoo.fr</t>
  </si>
  <si>
    <t>BABIER-POTTIER</t>
  </si>
  <si>
    <t>46 Rue de la République</t>
  </si>
  <si>
    <t>0975364284</t>
  </si>
  <si>
    <t>0687244469</t>
  </si>
  <si>
    <t>ratierestelle79@gmail.com</t>
  </si>
  <si>
    <t>0607765201</t>
  </si>
  <si>
    <t>BARBERON</t>
  </si>
  <si>
    <t>Théodore</t>
  </si>
  <si>
    <t>2 bis rue saint Nicolas</t>
  </si>
  <si>
    <t>0986347580</t>
  </si>
  <si>
    <t>etijoun@yahoo.fr</t>
  </si>
  <si>
    <t>BARBIER-POTTIER</t>
  </si>
  <si>
    <t>Florian</t>
  </si>
  <si>
    <t>46 Rue de République</t>
  </si>
  <si>
    <t>ratierestelle79@gmail.COM</t>
  </si>
  <si>
    <t>BARJOLIN</t>
  </si>
  <si>
    <t>10 rue René Cassin</t>
  </si>
  <si>
    <t>0624680199</t>
  </si>
  <si>
    <t>angiemorin@live.fr</t>
  </si>
  <si>
    <t>BAUDICHON</t>
  </si>
  <si>
    <t>290 rue de la Vallonnière</t>
  </si>
  <si>
    <t>0750334930</t>
  </si>
  <si>
    <t>0750465395</t>
  </si>
  <si>
    <t>baudichon.antoine@live.fr</t>
  </si>
  <si>
    <t>0679498163</t>
  </si>
  <si>
    <t>0605034423</t>
  </si>
  <si>
    <t>BENEZZINE</t>
  </si>
  <si>
    <t>BERTHELET</t>
  </si>
  <si>
    <t>Mathéo</t>
  </si>
  <si>
    <t>VIENNE-EN-VAL</t>
  </si>
  <si>
    <t>17 chemin du Haut Verger</t>
  </si>
  <si>
    <t>0647000017</t>
  </si>
  <si>
    <t>berthelet.fabien@orange.fr</t>
  </si>
  <si>
    <t>BERTON</t>
  </si>
  <si>
    <t>73, rue Albert Barbier</t>
  </si>
  <si>
    <t>0676800663</t>
  </si>
  <si>
    <t>berton.clem@gmail.com</t>
  </si>
  <si>
    <t>BEZARD</t>
  </si>
  <si>
    <t>Ouzouer sur trézée</t>
  </si>
  <si>
    <t>8 avenue de la République</t>
  </si>
  <si>
    <t>0673249505</t>
  </si>
  <si>
    <t>elodieburet@outlook.fr</t>
  </si>
  <si>
    <t>BONNICHON</t>
  </si>
  <si>
    <t>0675149712</t>
  </si>
  <si>
    <t>julia_R83@hotmail.fr</t>
  </si>
  <si>
    <t>BOUDAILLE</t>
  </si>
  <si>
    <t>CHEVILLY</t>
  </si>
  <si>
    <t>1 impasse des rossignols</t>
  </si>
  <si>
    <t>0614543555</t>
  </si>
  <si>
    <t>etienne.bde@gmail.com</t>
  </si>
  <si>
    <t>BOUDINE</t>
  </si>
  <si>
    <t>85 rue de la Vallonnière</t>
  </si>
  <si>
    <t>abour7@gmail.com</t>
  </si>
  <si>
    <t>BOURAZI</t>
  </si>
  <si>
    <t>BOYER</t>
  </si>
  <si>
    <t>10 ter route de Baule</t>
  </si>
  <si>
    <t>0681031666</t>
  </si>
  <si>
    <t>vlebadezet@yahoo.fr</t>
  </si>
  <si>
    <t>BRECHET</t>
  </si>
  <si>
    <t>Jeanne</t>
  </si>
  <si>
    <t>BRETEY</t>
  </si>
  <si>
    <t>Justine</t>
  </si>
  <si>
    <t>BULLERYAHEN</t>
  </si>
  <si>
    <t>38 RUE GRANDE</t>
  </si>
  <si>
    <t>0682064027</t>
  </si>
  <si>
    <t>t.bulleryahen@gmail.com</t>
  </si>
  <si>
    <t>CABALLERO</t>
  </si>
  <si>
    <t>36 avenue d'Orléans</t>
  </si>
  <si>
    <t>0632940312</t>
  </si>
  <si>
    <t>damjencaballero@gmil.com</t>
  </si>
  <si>
    <t>CAILLAULT</t>
  </si>
  <si>
    <t>1456 Rue du Gros Moulin</t>
  </si>
  <si>
    <t>0669244829</t>
  </si>
  <si>
    <t>ludivine.saligot@laposte.net</t>
  </si>
  <si>
    <t>CAILLER</t>
  </si>
  <si>
    <t>Émile</t>
  </si>
  <si>
    <t>20 RUE DU BOEUF SAINT PATERNE</t>
  </si>
  <si>
    <t>frederic.cailler@gmail.com</t>
  </si>
  <si>
    <t>CARAQUIN</t>
  </si>
  <si>
    <t>CARVALHO</t>
  </si>
  <si>
    <t>ALLAINVILLE EN BEAUCE</t>
  </si>
  <si>
    <t>11 FAUBOURG DU PARC</t>
  </si>
  <si>
    <t>audrey.drujont@gmail.com</t>
  </si>
  <si>
    <t>CHAING</t>
  </si>
  <si>
    <t>Anthony</t>
  </si>
  <si>
    <t>34 rue des Hauts Champs</t>
  </si>
  <si>
    <t>0659669373</t>
  </si>
  <si>
    <t>svaugon2000@yahoo.fr</t>
  </si>
  <si>
    <t>CHAINTRON</t>
  </si>
  <si>
    <t>Luca</t>
  </si>
  <si>
    <t>8 AVENUE ALAAIN SAVARY</t>
  </si>
  <si>
    <t>Impasse Victor Shoecher</t>
  </si>
  <si>
    <t>CHINCHOLE</t>
  </si>
  <si>
    <t>Aloys</t>
  </si>
  <si>
    <t>1 impasse des chenes</t>
  </si>
  <si>
    <t>nanou.dor13@gmail.com</t>
  </si>
  <si>
    <t>CHIROUSE</t>
  </si>
  <si>
    <t>Késiah</t>
  </si>
  <si>
    <t>54 Résidence des Chateigniers</t>
  </si>
  <si>
    <t>kesiah.cherouse9@gmail.com</t>
  </si>
  <si>
    <t>COCHE-ANGOT</t>
  </si>
  <si>
    <t>01 Rue du Pressoir</t>
  </si>
  <si>
    <t xml:space="preserve">06.18.28.63.48 </t>
  </si>
  <si>
    <t>elodieangot45@gmail.com</t>
  </si>
  <si>
    <t>COMMEREUC</t>
  </si>
  <si>
    <t>Loen</t>
  </si>
  <si>
    <t>121 AVENUE DU HAUT GATINAIS</t>
  </si>
  <si>
    <t>0613979687</t>
  </si>
  <si>
    <t>FLO.PINGUET@ORANGE.FR</t>
  </si>
  <si>
    <t>COUSIN LACAZE</t>
  </si>
  <si>
    <t>sebastienjean.guilbert@orange.fr</t>
  </si>
  <si>
    <t>COZETTE</t>
  </si>
  <si>
    <t>CREPE</t>
  </si>
  <si>
    <t>Lenzo</t>
  </si>
  <si>
    <t>89, rue des Glazons</t>
  </si>
  <si>
    <t>0688011328</t>
  </si>
  <si>
    <t>0660738974</t>
  </si>
  <si>
    <t>45vagui@gmail.com</t>
  </si>
  <si>
    <t>DA SILVA</t>
  </si>
  <si>
    <t>Noelia</t>
  </si>
  <si>
    <t>51bis A rue du général de Gaulle</t>
  </si>
  <si>
    <t>0614439701</t>
  </si>
  <si>
    <t>dasilva_francois@bbox.fr</t>
  </si>
  <si>
    <t>DARDONVILLE</t>
  </si>
  <si>
    <t>Léopold</t>
  </si>
  <si>
    <t>DE LAMBILLY</t>
  </si>
  <si>
    <t>58 rue de Vauquois</t>
  </si>
  <si>
    <t>DE PIREY</t>
  </si>
  <si>
    <t>Autry le Chatel</t>
  </si>
  <si>
    <t>1044 rue de Cernoy</t>
  </si>
  <si>
    <t>hubert.de.pirey@gmail.com</t>
  </si>
  <si>
    <t>DEBROT</t>
  </si>
  <si>
    <t>Lyse</t>
  </si>
  <si>
    <t>DECHARTRE</t>
  </si>
  <si>
    <t>Malone</t>
  </si>
  <si>
    <t>Saint Brisson sur Loire</t>
  </si>
  <si>
    <t>19 rue des dames</t>
  </si>
  <si>
    <t>maria.ravoyard@orange.fr</t>
  </si>
  <si>
    <t>DEGARDIN</t>
  </si>
  <si>
    <t>Kassy</t>
  </si>
  <si>
    <t>0684549610</t>
  </si>
  <si>
    <t>DELALIN</t>
  </si>
  <si>
    <t>Jordan</t>
  </si>
  <si>
    <t>DELOLME POIGET</t>
  </si>
  <si>
    <t>Giani</t>
  </si>
  <si>
    <t>3 impasse des plantes</t>
  </si>
  <si>
    <t>0610051010</t>
  </si>
  <si>
    <t>0674203363</t>
  </si>
  <si>
    <t>delolmepiero@gmail.com</t>
  </si>
  <si>
    <t>DELOUCHE</t>
  </si>
  <si>
    <t>Coudroy</t>
  </si>
  <si>
    <t>59 route de la Ronce</t>
  </si>
  <si>
    <t>06.35.43.62.94</t>
  </si>
  <si>
    <t>06.03.94.71.30</t>
  </si>
  <si>
    <t>PAULINE.GARNIER45@LAPOSTE.NET</t>
  </si>
  <si>
    <t>DERVILLERS</t>
  </si>
  <si>
    <t>CERCOTTES</t>
  </si>
  <si>
    <t xml:space="preserve">210 rue de la chaise </t>
  </si>
  <si>
    <t>0665011340</t>
  </si>
  <si>
    <t>aure.pl@hotmail.fr</t>
  </si>
  <si>
    <t>DESERTI ORDINAS</t>
  </si>
  <si>
    <t>DETROIS FORESTIER</t>
  </si>
  <si>
    <t>581, rue de la Source</t>
  </si>
  <si>
    <t>0608691424</t>
  </si>
  <si>
    <t>0671549548</t>
  </si>
  <si>
    <t>forestier.fanny@orange.fr</t>
  </si>
  <si>
    <t>DI CICCO</t>
  </si>
  <si>
    <t>Laureline</t>
  </si>
  <si>
    <t>DIARRA</t>
  </si>
  <si>
    <t>Soraya</t>
  </si>
  <si>
    <t xml:space="preserve">ST JEAN DE LA RUELLE </t>
  </si>
  <si>
    <t>5 rue des amethystes</t>
  </si>
  <si>
    <t>yannickdiarra@gmail.com</t>
  </si>
  <si>
    <t>DIAS</t>
  </si>
  <si>
    <t>Owen</t>
  </si>
  <si>
    <t>17 Rue de GRADOUX</t>
  </si>
  <si>
    <t>0766278736</t>
  </si>
  <si>
    <t>emilizhine@msn.com</t>
  </si>
  <si>
    <t>DIPHILE</t>
  </si>
  <si>
    <t>DOLBEAU</t>
  </si>
  <si>
    <t>780, Avenue de Verdun</t>
  </si>
  <si>
    <t>0668270873</t>
  </si>
  <si>
    <t>0676599254</t>
  </si>
  <si>
    <t>gregoire.dolbeau@gmail.com</t>
  </si>
  <si>
    <t>DOLLEAND</t>
  </si>
  <si>
    <t>BEAUGENCY</t>
  </si>
  <si>
    <t>14 clos de Lutz</t>
  </si>
  <si>
    <t>theododo145@gmail.com</t>
  </si>
  <si>
    <t>DORMONT</t>
  </si>
  <si>
    <t>261, rue des Vignes</t>
  </si>
  <si>
    <t>0630030976</t>
  </si>
  <si>
    <t>fanny.chazeau@gmail.com</t>
  </si>
  <si>
    <t>DOYEN</t>
  </si>
  <si>
    <t>0632038520</t>
  </si>
  <si>
    <t>DUPEYRAT</t>
  </si>
  <si>
    <t>15 rue Louis Pergaud</t>
  </si>
  <si>
    <t>0618414415</t>
  </si>
  <si>
    <t>remi.dupeyrat@laposte.net</t>
  </si>
  <si>
    <t>1026, route d'Ardon</t>
  </si>
  <si>
    <t>0683884467</t>
  </si>
  <si>
    <t>yves232@gmail.com</t>
  </si>
  <si>
    <t>0684947789</t>
  </si>
  <si>
    <t>DURVILLE</t>
  </si>
  <si>
    <t>7 rue de la mousseterie</t>
  </si>
  <si>
    <t>06 51 11 68 93</t>
  </si>
  <si>
    <t>mad.hellen@yahoo.com</t>
  </si>
  <si>
    <t>DUSOIR</t>
  </si>
  <si>
    <t>Michele</t>
  </si>
  <si>
    <t>elati82@yahoo.fr</t>
  </si>
  <si>
    <t>0684090550</t>
  </si>
  <si>
    <t>0670607515</t>
  </si>
  <si>
    <t>ESSABRARI</t>
  </si>
  <si>
    <t>Souheyl</t>
  </si>
  <si>
    <t>Elouan</t>
  </si>
  <si>
    <t>Beauchamps sur Huillard</t>
  </si>
  <si>
    <t>32 route d'Auvillier</t>
  </si>
  <si>
    <t>06.62.83.23.83</t>
  </si>
  <si>
    <t>tony.ezan@gmail.com</t>
  </si>
  <si>
    <t>FAIVRE</t>
  </si>
  <si>
    <t>90 rue du Trembleau</t>
  </si>
  <si>
    <t>0662592528</t>
  </si>
  <si>
    <t>anne-cecile.boyer@hotmail.fr</t>
  </si>
  <si>
    <t>FAUVERTEIX</t>
  </si>
  <si>
    <t>THORAILLES</t>
  </si>
  <si>
    <t>La Chaquetterie</t>
  </si>
  <si>
    <t>0684515836</t>
  </si>
  <si>
    <t>solene.tabutin@hotmail.fr</t>
  </si>
  <si>
    <t>440, rue des Cireries</t>
  </si>
  <si>
    <t>0614191541</t>
  </si>
  <si>
    <t>0618584104</t>
  </si>
  <si>
    <t>fauxag@gmail.com</t>
  </si>
  <si>
    <t>FERMIER</t>
  </si>
  <si>
    <t>21 Impasse des Pichotteries</t>
  </si>
  <si>
    <t>0687894060</t>
  </si>
  <si>
    <t>noe.melissa.77000@gmail.com</t>
  </si>
  <si>
    <t>FERRE</t>
  </si>
  <si>
    <t>17, rue de la Fontaine</t>
  </si>
  <si>
    <t>0603164347</t>
  </si>
  <si>
    <t>Fabien_Ferre@hotmail.com</t>
  </si>
  <si>
    <t>meletraph@gmail.com</t>
  </si>
  <si>
    <t>GABIN</t>
  </si>
  <si>
    <t>10 rue Claude Debussy</t>
  </si>
  <si>
    <t>0680068076</t>
  </si>
  <si>
    <t>oliviergabin45@gmail.com</t>
  </si>
  <si>
    <t>GADENNE</t>
  </si>
  <si>
    <t>Edouard</t>
  </si>
  <si>
    <t>23 rue du village</t>
  </si>
  <si>
    <t>aascleryping@gmail.com</t>
  </si>
  <si>
    <t>GASCHAUD</t>
  </si>
  <si>
    <t>Saint jean de braye</t>
  </si>
  <si>
    <t>27 Rue des poiriers</t>
  </si>
  <si>
    <t>jerome.gaschaud@hotmail.fr</t>
  </si>
  <si>
    <t>Chloe</t>
  </si>
  <si>
    <t>Joris</t>
  </si>
  <si>
    <t>93 chemin des greffiers</t>
  </si>
  <si>
    <t>ericgauthier45@outlock.fr</t>
  </si>
  <si>
    <t>0664247303</t>
  </si>
  <si>
    <t>0668188084</t>
  </si>
  <si>
    <t>GAZET</t>
  </si>
  <si>
    <t>22 RUE DES LYS</t>
  </si>
  <si>
    <t>06 09 57 95 40</t>
  </si>
  <si>
    <t>vincent.gazet@hotmail.fr</t>
  </si>
  <si>
    <t>GIRARD FERRAGU</t>
  </si>
  <si>
    <t>Joss</t>
  </si>
  <si>
    <t>516 clos du Huchet</t>
  </si>
  <si>
    <t>0668105427</t>
  </si>
  <si>
    <t>frederic.girard06@orange.fr</t>
  </si>
  <si>
    <t>GIRAULT REMY</t>
  </si>
  <si>
    <t>Anaïs</t>
  </si>
  <si>
    <t>1 Allée Des Rives Du Cens</t>
  </si>
  <si>
    <t>girault.albane@live.fr</t>
  </si>
  <si>
    <t>GLAUME</t>
  </si>
  <si>
    <t>GRISELLES KEROUREDAN</t>
  </si>
  <si>
    <t>63 rue Gustave Flaubert</t>
  </si>
  <si>
    <t>0695273934</t>
  </si>
  <si>
    <t>nathalie_kerouredan@hotmail.com</t>
  </si>
  <si>
    <t>0607160952</t>
  </si>
  <si>
    <t>0781107696</t>
  </si>
  <si>
    <t>GUILLAUMONT</t>
  </si>
  <si>
    <t>8 Rue Honoré de Balzac</t>
  </si>
  <si>
    <t>ethan05112017@gmail.com</t>
  </si>
  <si>
    <t>GUILLIER</t>
  </si>
  <si>
    <t>16 rue de la croix Falleau</t>
  </si>
  <si>
    <t>antoine.guillier@yahoo.fr</t>
  </si>
  <si>
    <t>HARMANT</t>
  </si>
  <si>
    <t>10 bis place de prenay</t>
  </si>
  <si>
    <t>0621780709</t>
  </si>
  <si>
    <t>0614826139</t>
  </si>
  <si>
    <t>fanny.harmant@gmail.com</t>
  </si>
  <si>
    <t>HENRIQUES</t>
  </si>
  <si>
    <t>Léandro</t>
  </si>
  <si>
    <t>102, rue des Vignes</t>
  </si>
  <si>
    <t>0623530231</t>
  </si>
  <si>
    <t>steffy.canu@gmail.com</t>
  </si>
  <si>
    <t>0628368732</t>
  </si>
  <si>
    <t>0686793329</t>
  </si>
  <si>
    <t>HOULAGUELE</t>
  </si>
  <si>
    <t>Jacques</t>
  </si>
  <si>
    <t>HU</t>
  </si>
  <si>
    <t>Estelle</t>
  </si>
  <si>
    <t>HUBAULT</t>
  </si>
  <si>
    <t>0628562624</t>
  </si>
  <si>
    <t>Godric</t>
  </si>
  <si>
    <t>6 rue du 131ème régiment d'infanterie</t>
  </si>
  <si>
    <t>0660141684</t>
  </si>
  <si>
    <t>JOIGNEAU</t>
  </si>
  <si>
    <t>154, rue de Prompt Bourgeon</t>
  </si>
  <si>
    <t>0238561472</t>
  </si>
  <si>
    <t>0631432245</t>
  </si>
  <si>
    <t>isagriet@yahoo.fr</t>
  </si>
  <si>
    <t>JOULIN DEMAIL</t>
  </si>
  <si>
    <t>137 rue du vieux chateau</t>
  </si>
  <si>
    <t>Le Trépoix</t>
  </si>
  <si>
    <t>0662178009</t>
  </si>
  <si>
    <t>virgine.demail@gmail.com</t>
  </si>
  <si>
    <t>KERAMPRAN</t>
  </si>
  <si>
    <t>46 rue du Allots</t>
  </si>
  <si>
    <t>0617592258</t>
  </si>
  <si>
    <t>solene.gonzalez@wanadoo.fr</t>
  </si>
  <si>
    <t>0238663419</t>
  </si>
  <si>
    <t>0650245174</t>
  </si>
  <si>
    <t>KIMBALL</t>
  </si>
  <si>
    <t>KISZKO</t>
  </si>
  <si>
    <t>Ayoub</t>
  </si>
  <si>
    <t>10 rue de la fonderie</t>
  </si>
  <si>
    <t>0662446893</t>
  </si>
  <si>
    <t>faridaelkhomri@gmail.com</t>
  </si>
  <si>
    <t>67 Rue du 11 Novembre</t>
  </si>
  <si>
    <t>LAGRIVE</t>
  </si>
  <si>
    <t>Mae</t>
  </si>
  <si>
    <t>56 Boulevard de la Republique</t>
  </si>
  <si>
    <t>0612392433</t>
  </si>
  <si>
    <t>julien.lagrive@orange.fr</t>
  </si>
  <si>
    <t>Rozenn</t>
  </si>
  <si>
    <t>56 boulevard de la republique</t>
  </si>
  <si>
    <t>0623206674</t>
  </si>
  <si>
    <t>21 rue de l'abbé Bibault</t>
  </si>
  <si>
    <t>0689818462</t>
  </si>
  <si>
    <t>LANZI</t>
  </si>
  <si>
    <t>Ingrannes</t>
  </si>
  <si>
    <t>10, route de Fay</t>
  </si>
  <si>
    <t>0637786575</t>
  </si>
  <si>
    <t>0608803521</t>
  </si>
  <si>
    <t>lanzisylvain@gmail.com</t>
  </si>
  <si>
    <t>LAVAL PERRON</t>
  </si>
  <si>
    <t>LAVAUD</t>
  </si>
  <si>
    <t>Eliya</t>
  </si>
  <si>
    <t>Lehenie</t>
  </si>
  <si>
    <t>LE FRAPPER</t>
  </si>
  <si>
    <t>Célian</t>
  </si>
  <si>
    <t>5 rue des poiriers</t>
  </si>
  <si>
    <t>biot.corine@gmail.com</t>
  </si>
  <si>
    <t>LEBRETON JUCHANI</t>
  </si>
  <si>
    <t>Soleyna</t>
  </si>
  <si>
    <t>42  RUE DU FB ST JEAN</t>
  </si>
  <si>
    <t>YANN_LEBRETON2003@YAHOO.FR</t>
  </si>
  <si>
    <t>LEHMANN</t>
  </si>
  <si>
    <t>Roman</t>
  </si>
  <si>
    <t>ST GERMAIN DES PRES</t>
  </si>
  <si>
    <t>22 chemin des Godards</t>
  </si>
  <si>
    <t>0671668007</t>
  </si>
  <si>
    <t>joseph.lehmann2@gmail.com</t>
  </si>
  <si>
    <t>0683936034</t>
  </si>
  <si>
    <t>LHERBET FELIX</t>
  </si>
  <si>
    <t>Aaron</t>
  </si>
  <si>
    <t>1 chemin de Montfort</t>
  </si>
  <si>
    <t>0666974295</t>
  </si>
  <si>
    <t>lherbet.chloe@hotmail.fr</t>
  </si>
  <si>
    <t>Anouk</t>
  </si>
  <si>
    <t>LOUET</t>
  </si>
  <si>
    <t>Isaac</t>
  </si>
  <si>
    <t xml:space="preserve">597 rue du veau </t>
  </si>
  <si>
    <t>0687140460</t>
  </si>
  <si>
    <t>celine.mauduitblin@gmail.com</t>
  </si>
  <si>
    <t>LY</t>
  </si>
  <si>
    <t>69 Rue Georges Dubois</t>
  </si>
  <si>
    <t>0661907581</t>
  </si>
  <si>
    <t>jessica.mousset@hotmail.fr</t>
  </si>
  <si>
    <t>Timao</t>
  </si>
  <si>
    <t>69 Rue George Dubois</t>
  </si>
  <si>
    <t>0648133607</t>
  </si>
  <si>
    <t>antony.ly28@gmail.com</t>
  </si>
  <si>
    <t>MAATAOUI</t>
  </si>
  <si>
    <t>Nahil</t>
  </si>
  <si>
    <t>MAILLARD</t>
  </si>
  <si>
    <t>Aurele</t>
  </si>
  <si>
    <t>MARGET</t>
  </si>
  <si>
    <t>Chris-Jariel</t>
  </si>
  <si>
    <t>15 rue du lièvre</t>
  </si>
  <si>
    <t>0623535635</t>
  </si>
  <si>
    <t>MARGOT</t>
  </si>
  <si>
    <t>Batiste</t>
  </si>
  <si>
    <t>MAROIS</t>
  </si>
  <si>
    <t>Saren</t>
  </si>
  <si>
    <t>170 Rue de Latingy</t>
  </si>
  <si>
    <t>boloks78@hotmail.com</t>
  </si>
  <si>
    <t>807, rue d'Ivoy</t>
  </si>
  <si>
    <t>0684197968</t>
  </si>
  <si>
    <t>0665701492</t>
  </si>
  <si>
    <t>laurasauvard@yahoo.fr</t>
  </si>
  <si>
    <t>MASSON</t>
  </si>
  <si>
    <t>Lou</t>
  </si>
  <si>
    <t>florianmasson45@gmail.com</t>
  </si>
  <si>
    <t>MAUROY</t>
  </si>
  <si>
    <t>5 allée de Domrémy</t>
  </si>
  <si>
    <t>0672122349</t>
  </si>
  <si>
    <t>flora.gigon@gmail.com</t>
  </si>
  <si>
    <t>Gary</t>
  </si>
  <si>
    <t>0678293808</t>
  </si>
  <si>
    <t>MFULANI ILONGO</t>
  </si>
  <si>
    <t>Richie</t>
  </si>
  <si>
    <t>0687423777</t>
  </si>
  <si>
    <t>MICHEL</t>
  </si>
  <si>
    <t>Zakari</t>
  </si>
  <si>
    <t>130, rue de la Gare</t>
  </si>
  <si>
    <t>fabien.michel1@hotmail.fr</t>
  </si>
  <si>
    <t>MIESCH ANDRADE</t>
  </si>
  <si>
    <t>190, Allée Fakenham</t>
  </si>
  <si>
    <t>0977980862</t>
  </si>
  <si>
    <t>0650619200</t>
  </si>
  <si>
    <t>jomiesch@gmail.com</t>
  </si>
  <si>
    <t>25 Rue Babara</t>
  </si>
  <si>
    <t>0680702655</t>
  </si>
  <si>
    <t>MONPOU</t>
  </si>
  <si>
    <t>Nolhan</t>
  </si>
  <si>
    <t>20 Avenue de Vendome</t>
  </si>
  <si>
    <t>0666965855</t>
  </si>
  <si>
    <t>solene.ramiro@hotmail.fr</t>
  </si>
  <si>
    <t>MONTAROU-MOREAU</t>
  </si>
  <si>
    <t xml:space="preserve">Guillonville </t>
  </si>
  <si>
    <t>6 rue de Villecerne</t>
  </si>
  <si>
    <t>0604657162</t>
  </si>
  <si>
    <t>starwear28@orange.fr</t>
  </si>
  <si>
    <t>Adele</t>
  </si>
  <si>
    <t>0783458731</t>
  </si>
  <si>
    <t>MOUKHARIQ</t>
  </si>
  <si>
    <t>Salim</t>
  </si>
  <si>
    <t>CHALETTE SUR LOING</t>
  </si>
  <si>
    <t>8 rue Pablo Picasso</t>
  </si>
  <si>
    <t>0787814863</t>
  </si>
  <si>
    <t>ju_me.45@hotmail.fr</t>
  </si>
  <si>
    <t>Ruben</t>
  </si>
  <si>
    <t>NASSER</t>
  </si>
  <si>
    <t>Natanael</t>
  </si>
  <si>
    <t>NAUDIN</t>
  </si>
  <si>
    <t>145 Rue de la Fosse aux Curés</t>
  </si>
  <si>
    <t>06 66 60 04 70</t>
  </si>
  <si>
    <t>cd.loiseau@free.fr</t>
  </si>
  <si>
    <t>NICOLAS</t>
  </si>
  <si>
    <t>25 allee du clos de la cerisaille</t>
  </si>
  <si>
    <t>huguet.claude@gmail.com</t>
  </si>
  <si>
    <t>CHANTEAU</t>
  </si>
  <si>
    <t>18 RUE DE L'ETANG</t>
  </si>
  <si>
    <t>06 82 01 27 55</t>
  </si>
  <si>
    <t>ple.elodie@hotmail.fr</t>
  </si>
  <si>
    <t>NONNON CHEVALLIER</t>
  </si>
  <si>
    <t>Tino</t>
  </si>
  <si>
    <t>51 allée du clos de l'orblliere</t>
  </si>
  <si>
    <t>laurianne.chevallier45@gmail.com</t>
  </si>
  <si>
    <t>NOURRY</t>
  </si>
  <si>
    <t>St Denis en val</t>
  </si>
  <si>
    <t>91 alleé de l'Othello</t>
  </si>
  <si>
    <t>0630247311</t>
  </si>
  <si>
    <t>celinedavid78@hotmail.fr</t>
  </si>
  <si>
    <t>OLLIER</t>
  </si>
  <si>
    <t>79 rue condorcet</t>
  </si>
  <si>
    <t>0633671716</t>
  </si>
  <si>
    <t>PAILLY</t>
  </si>
  <si>
    <t>Maximilien</t>
  </si>
  <si>
    <t>4 RUE FRANCOIS HAUCHECORNE</t>
  </si>
  <si>
    <t>appartement 125</t>
  </si>
  <si>
    <t>0627189377</t>
  </si>
  <si>
    <t>lydiepailly@gmail.com</t>
  </si>
  <si>
    <t>PAJON</t>
  </si>
  <si>
    <t>5 Impasse du Clos des Cerisiers</t>
  </si>
  <si>
    <t>0622982923</t>
  </si>
  <si>
    <t>aurelie.auffret@laposte.net</t>
  </si>
  <si>
    <t>PANDAURE</t>
  </si>
  <si>
    <t>Fleury Les Aubrais</t>
  </si>
  <si>
    <t>25 rue Clarissa Jean Philippe</t>
  </si>
  <si>
    <t>0642578406</t>
  </si>
  <si>
    <t>inef.trash@gmail.com</t>
  </si>
  <si>
    <t>PANZO</t>
  </si>
  <si>
    <t>Elyon</t>
  </si>
  <si>
    <t>PASCOAL SILVA</t>
  </si>
  <si>
    <t>Trainou</t>
  </si>
  <si>
    <t>180 Rue des Cillardières</t>
  </si>
  <si>
    <t>0615220175</t>
  </si>
  <si>
    <t>coralie.tollay45470@gmail.com</t>
  </si>
  <si>
    <t>PASQUIER</t>
  </si>
  <si>
    <t>22 rue des cailloux</t>
  </si>
  <si>
    <t>0682403570</t>
  </si>
  <si>
    <t>amelie.gar25@yahoo.fr</t>
  </si>
  <si>
    <t>PAUWELS</t>
  </si>
  <si>
    <t>108 rue emile Zola</t>
  </si>
  <si>
    <t>0782426280</t>
  </si>
  <si>
    <t>eng.veomavy@hotmail.com</t>
  </si>
  <si>
    <t>108 rue emile zola</t>
  </si>
  <si>
    <t>PERDEREAU</t>
  </si>
  <si>
    <t>Marigny Les Usages</t>
  </si>
  <si>
    <t>110 Rue du Four à Chaux</t>
  </si>
  <si>
    <t>0630227859</t>
  </si>
  <si>
    <t>vincentperdereau@gmail.com</t>
  </si>
  <si>
    <t>PEUGNIEZ</t>
  </si>
  <si>
    <t>PIGNE</t>
  </si>
  <si>
    <t>9 Rue Bois Rond la Brosse</t>
  </si>
  <si>
    <t>0658318739</t>
  </si>
  <si>
    <t>isabelle.pigne@hotmail.com</t>
  </si>
  <si>
    <t>PILLARD</t>
  </si>
  <si>
    <t>Marlene</t>
  </si>
  <si>
    <t>PIPERAUD</t>
  </si>
  <si>
    <t>Mayline</t>
  </si>
  <si>
    <t>TRAINOU</t>
  </si>
  <si>
    <t>785 rue de la Motte Moreau</t>
  </si>
  <si>
    <t>0647124367</t>
  </si>
  <si>
    <t>mariepourriot@yahoo.fr</t>
  </si>
  <si>
    <t>POIDEVIN</t>
  </si>
  <si>
    <t>Nahel</t>
  </si>
  <si>
    <t>0608178669</t>
  </si>
  <si>
    <t>0643226247</t>
  </si>
  <si>
    <t>rue de bel air, 45450 Donnery</t>
  </si>
  <si>
    <t>arempir@fftt.com</t>
  </si>
  <si>
    <t>PROVOST</t>
  </si>
  <si>
    <t>Marcel</t>
  </si>
  <si>
    <t>PRUVOT</t>
  </si>
  <si>
    <t>Loïc</t>
  </si>
  <si>
    <t>16 Rue Des Prés</t>
  </si>
  <si>
    <t>fabienpruvot45@free.fr</t>
  </si>
  <si>
    <t>Arwen</t>
  </si>
  <si>
    <t>06 29 69 88 14</t>
  </si>
  <si>
    <t>RASPAIL</t>
  </si>
  <si>
    <t>Mateo</t>
  </si>
  <si>
    <t>REGUIGNE</t>
  </si>
  <si>
    <t>Basile</t>
  </si>
  <si>
    <t>275, rue de Couasnon</t>
  </si>
  <si>
    <t>0688942930</t>
  </si>
  <si>
    <t>0618541807</t>
  </si>
  <si>
    <t>thomas.reguigne@gmail.com</t>
  </si>
  <si>
    <t>0602155077</t>
  </si>
  <si>
    <t>Lukas</t>
  </si>
  <si>
    <t>RIVOIRET</t>
  </si>
  <si>
    <t>Noémie</t>
  </si>
  <si>
    <t>17 allée des Bleuets</t>
  </si>
  <si>
    <t>06.34.16.42.71</t>
  </si>
  <si>
    <t>alexandradesplanches@gmail.com</t>
  </si>
  <si>
    <t>ROCHE</t>
  </si>
  <si>
    <t>22 quater rue de la Raguenelle</t>
  </si>
  <si>
    <t>0671692946</t>
  </si>
  <si>
    <t>butantcindy45@gmail.com</t>
  </si>
  <si>
    <t>Nelhya</t>
  </si>
  <si>
    <t>RODRIGUEZ</t>
  </si>
  <si>
    <t>ORGERES EN BEAUCE</t>
  </si>
  <si>
    <t>1 Impasse de Patay</t>
  </si>
  <si>
    <t>0632401575</t>
  </si>
  <si>
    <t>thopart.ophelie@orange.fr</t>
  </si>
  <si>
    <t>RONCIN FAUCHEUX</t>
  </si>
  <si>
    <t>ST JEAN LE BLANC</t>
  </si>
  <si>
    <t xml:space="preserve">12 allée Flandres Dunkerque </t>
  </si>
  <si>
    <t>0664746496</t>
  </si>
  <si>
    <t>faucheuxalice@hotmail.com</t>
  </si>
  <si>
    <t>ROOS</t>
  </si>
  <si>
    <t>5 rue Dupanloup</t>
  </si>
  <si>
    <t>0614171829</t>
  </si>
  <si>
    <t>krystelroos91@hotmail.fr</t>
  </si>
  <si>
    <t>ROUSSEAU</t>
  </si>
  <si>
    <t>83, rue de barbotte</t>
  </si>
  <si>
    <t>0673107567</t>
  </si>
  <si>
    <t>0682348981</t>
  </si>
  <si>
    <t>isabelle.richon@gmail.com</t>
  </si>
  <si>
    <t>SAHIN</t>
  </si>
  <si>
    <t>Sami</t>
  </si>
  <si>
    <t>520, Avenue du Loiret</t>
  </si>
  <si>
    <t>sahin.zihni@gmail.com</t>
  </si>
  <si>
    <t>SAHRAOUI</t>
  </si>
  <si>
    <t>27, rue tina modotti</t>
  </si>
  <si>
    <t>sabrina.touil@laposte.net</t>
  </si>
  <si>
    <t>SALEH</t>
  </si>
  <si>
    <t>79 Rue des Dominicaines</t>
  </si>
  <si>
    <t>0652495310</t>
  </si>
  <si>
    <t>fairouz8686@hotmail.com</t>
  </si>
  <si>
    <t>Sandriiine45@hotmail.fr</t>
  </si>
  <si>
    <t>0633485672</t>
  </si>
  <si>
    <t>SAUVAGE DJEBBARI</t>
  </si>
  <si>
    <t>35 rue de Montréal</t>
  </si>
  <si>
    <t>0668286455</t>
  </si>
  <si>
    <t>hs.silvah@gmail.com</t>
  </si>
  <si>
    <t>SAVIGNY</t>
  </si>
  <si>
    <t>Cléophée</t>
  </si>
  <si>
    <t>SEVESTRE</t>
  </si>
  <si>
    <t>31 impasse de l'Ardillière</t>
  </si>
  <si>
    <t>0618591316</t>
  </si>
  <si>
    <t>del3545@gmail.com</t>
  </si>
  <si>
    <t>SFEIR</t>
  </si>
  <si>
    <t>9 rue Paul Landowski</t>
  </si>
  <si>
    <t>0238635483</t>
  </si>
  <si>
    <t>0619945957</t>
  </si>
  <si>
    <t>alicefoucher@hotmail.com</t>
  </si>
  <si>
    <t>SIMONNET</t>
  </si>
  <si>
    <t>8 allée des Maraîchers</t>
  </si>
  <si>
    <t>0670430102</t>
  </si>
  <si>
    <t>clairon.migeon@gmail.com</t>
  </si>
  <si>
    <t>SOUALMA</t>
  </si>
  <si>
    <t>Ayoud</t>
  </si>
  <si>
    <t>SOUDIRARASSOU</t>
  </si>
  <si>
    <t>Liême</t>
  </si>
  <si>
    <t>7 Rue du Petit Poucet</t>
  </si>
  <si>
    <t>0666236481</t>
  </si>
  <si>
    <t>anais.bordier45@gmail.com</t>
  </si>
  <si>
    <t>SUTTER</t>
  </si>
  <si>
    <t>68 Rue Du Maréchal Leclerc</t>
  </si>
  <si>
    <t>0619161821</t>
  </si>
  <si>
    <t>loulou1403@hotmail.fr</t>
  </si>
  <si>
    <t>TANCHOUX</t>
  </si>
  <si>
    <t>Maé</t>
  </si>
  <si>
    <t>53 rue Frédéric Chopin</t>
  </si>
  <si>
    <t>0681544988</t>
  </si>
  <si>
    <t>maiteelodie@yahoo.fr</t>
  </si>
  <si>
    <t>alaintartreau@hotmail.fr</t>
  </si>
  <si>
    <t>0650333412</t>
  </si>
  <si>
    <t>105, Allée Pierre Lepautre</t>
  </si>
  <si>
    <t>melaniegay@wanadoo.fr</t>
  </si>
  <si>
    <t>0238779221</t>
  </si>
  <si>
    <t>0699218454</t>
  </si>
  <si>
    <t>0667326035</t>
  </si>
  <si>
    <t>0660268818</t>
  </si>
  <si>
    <t>TROUSSICOT</t>
  </si>
  <si>
    <t>Mélina</t>
  </si>
  <si>
    <t>Vitry aux Loges</t>
  </si>
  <si>
    <t>84, route de Fay</t>
  </si>
  <si>
    <t>0637046299</t>
  </si>
  <si>
    <t>Prisci45470@gmail.com</t>
  </si>
  <si>
    <t>TURIN</t>
  </si>
  <si>
    <t>0632516833</t>
  </si>
  <si>
    <t>VERON</t>
  </si>
  <si>
    <t>3 allee des pervenches</t>
  </si>
  <si>
    <t>veron.frederic@googlemail.com</t>
  </si>
  <si>
    <t>VERONIQUE</t>
  </si>
  <si>
    <t>4 RUE DU SOLEIL LEVANT</t>
  </si>
  <si>
    <t>0786482580</t>
  </si>
  <si>
    <t>aline.boulet@yahoo.fr</t>
  </si>
  <si>
    <t>VIEIRA</t>
  </si>
  <si>
    <t>Thiago</t>
  </si>
  <si>
    <t>VRIGNY</t>
  </si>
  <si>
    <t>61 RUE DE VITRY</t>
  </si>
  <si>
    <t>k4th@live.fr</t>
  </si>
  <si>
    <t>VIGNERON</t>
  </si>
  <si>
    <t>baule</t>
  </si>
  <si>
    <t xml:space="preserve">16 rue de la Grouache  </t>
  </si>
  <si>
    <t>0238444941</t>
  </si>
  <si>
    <t>pilletbernard6@gmail.com</t>
  </si>
  <si>
    <t>VIOT</t>
  </si>
  <si>
    <t>VUILLEMOT</t>
  </si>
  <si>
    <t>Neil</t>
  </si>
  <si>
    <t>24 rue de Villemandeur</t>
  </si>
  <si>
    <t>0643559658</t>
  </si>
  <si>
    <t>remi.vuillemot@gmail.com</t>
  </si>
  <si>
    <t>WEICKERT</t>
  </si>
  <si>
    <t>409 rue des écoles</t>
  </si>
  <si>
    <t>0666924654</t>
  </si>
  <si>
    <t>nweickert@gmail.com</t>
  </si>
  <si>
    <t>WILDING</t>
  </si>
  <si>
    <t>54, Allée Rutebeuf</t>
  </si>
  <si>
    <t>0689675825</t>
  </si>
  <si>
    <t>celine_richard_uk@yahoo.co.uk</t>
  </si>
  <si>
    <t>212, rue de Navrin</t>
  </si>
  <si>
    <t>ZILL SARTON</t>
  </si>
  <si>
    <t>Tristan</t>
  </si>
  <si>
    <t>ZINSIUS</t>
  </si>
  <si>
    <t>St Jean Le Blanc</t>
  </si>
  <si>
    <t>29 rue du Ballon</t>
  </si>
  <si>
    <t>0608854635</t>
  </si>
  <si>
    <t>emiliedav@gmail.com</t>
  </si>
  <si>
    <t>Accueil : 9h00 - Début : 10h - Fin : 16h30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</si>
</sst>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7" fillId="0" borderId="0" xfId="0" quotePrefix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quotePrefix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 vertical="top"/>
      <protection hidden="1"/>
    </xf>
    <xf numFmtId="0" fontId="0" fillId="0" borderId="0" xfId="0" quotePrefix="1"/>
    <xf numFmtId="0" fontId="0" fillId="0" borderId="0" xfId="0" quotePrefix="1" applyNumberFormat="1"/>
  </cellXfs>
  <cellStyles count="1">
    <cellStyle name="Normal" xfId="0" builtinId="0"/>
  </cellStyles>
  <dxfs count="4">
    <dxf>
      <fill>
        <patternFill>
          <bgColor rgb="FFFFCC66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114300</xdr:rowOff>
    </xdr:from>
    <xdr:to>
      <xdr:col>1</xdr:col>
      <xdr:colOff>647700</xdr:colOff>
      <xdr:row>4</xdr:row>
      <xdr:rowOff>142875</xdr:rowOff>
    </xdr:to>
    <xdr:pic>
      <xdr:nvPicPr>
        <xdr:cNvPr id="1084" name="Image 1">
          <a:extLst>
            <a:ext uri="{FF2B5EF4-FFF2-40B4-BE49-F238E27FC236}">
              <a16:creationId xmlns:a16="http://schemas.microsoft.com/office/drawing/2014/main" id="{D555C555-D88F-BDCA-E465-58818C06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403082">
          <a:off x="171450" y="647700"/>
          <a:ext cx="1238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9"/>
  <sheetViews>
    <sheetView showGridLines="0" tabSelected="1" zoomScaleNormal="100" workbookViewId="0">
      <selection activeCell="A13" sqref="A13"/>
    </sheetView>
  </sheetViews>
  <sheetFormatPr baseColWidth="10" defaultRowHeight="15" x14ac:dyDescent="0.25"/>
  <cols>
    <col min="1" max="1" width="11.42578125" style="10"/>
    <col min="2" max="3" width="20.7109375" style="2" customWidth="1"/>
    <col min="4" max="4" width="12.7109375" style="10" customWidth="1"/>
    <col min="5" max="5" width="25.7109375" style="2" customWidth="1"/>
    <col min="6" max="7" width="11.42578125" style="2"/>
    <col min="8" max="8" width="10.5703125" style="2" customWidth="1"/>
    <col min="9" max="9" width="50.7109375" style="2" customWidth="1"/>
    <col min="10" max="16384" width="11.42578125" style="2"/>
  </cols>
  <sheetData>
    <row r="1" spans="1:9" ht="27" thickBot="1" x14ac:dyDescent="0.45">
      <c r="A1" s="27" t="s">
        <v>49</v>
      </c>
      <c r="B1" s="28"/>
      <c r="C1" s="28"/>
      <c r="D1" s="29"/>
      <c r="E1" s="30"/>
    </row>
    <row r="3" spans="1:9" ht="21" x14ac:dyDescent="0.35">
      <c r="A3" s="31" t="s">
        <v>745</v>
      </c>
      <c r="B3" s="32"/>
      <c r="C3" s="32"/>
      <c r="D3" s="32"/>
      <c r="E3" s="32"/>
    </row>
    <row r="5" spans="1:9" ht="21" x14ac:dyDescent="0.35">
      <c r="A5" s="31" t="s">
        <v>142</v>
      </c>
      <c r="B5" s="32"/>
      <c r="C5" s="32"/>
      <c r="D5" s="32"/>
      <c r="E5" s="32"/>
    </row>
    <row r="6" spans="1:9" ht="19.5" thickBot="1" x14ac:dyDescent="0.35">
      <c r="A6" s="35" t="s">
        <v>2576</v>
      </c>
      <c r="B6" s="36"/>
      <c r="C6" s="36"/>
      <c r="D6" s="36"/>
      <c r="E6" s="36"/>
    </row>
    <row r="7" spans="1:9" ht="16.5" thickBot="1" x14ac:dyDescent="0.3">
      <c r="H7" s="24" t="str">
        <f>IF($B$8="","","Liste des joueurs pour "&amp;$D$8)</f>
        <v/>
      </c>
      <c r="I7" s="25"/>
    </row>
    <row r="8" spans="1:9" s="4" customFormat="1" ht="15.75" x14ac:dyDescent="0.25">
      <c r="A8" s="3" t="s">
        <v>50</v>
      </c>
      <c r="B8" s="20"/>
      <c r="C8" s="3" t="s">
        <v>51</v>
      </c>
      <c r="D8" s="33" t="str">
        <f>IF(B8="","",VLOOKUP(B8,BASE!N:O,2,FALSE))</f>
        <v/>
      </c>
      <c r="E8" s="33"/>
    </row>
    <row r="9" spans="1:9" s="18" customFormat="1" ht="7.5" customHeight="1" x14ac:dyDescent="0.25">
      <c r="A9" s="21"/>
      <c r="B9" s="21"/>
      <c r="C9" s="21"/>
      <c r="D9" s="22"/>
      <c r="E9" s="22"/>
    </row>
    <row r="10" spans="1:9" s="4" customFormat="1" ht="15.75" x14ac:dyDescent="0.25">
      <c r="A10" s="37" t="s">
        <v>81</v>
      </c>
      <c r="B10" s="37"/>
      <c r="C10" s="37"/>
      <c r="D10" s="37"/>
      <c r="E10" s="37"/>
      <c r="H10" s="23" t="str">
        <f ca="1">"Nombre de joueurs disponibles: "&amp;COUNT(H13:H168)</f>
        <v>Nombre de joueurs disponibles: 0</v>
      </c>
      <c r="I10" s="23"/>
    </row>
    <row r="11" spans="1:9" s="18" customFormat="1" ht="13.5" customHeight="1" x14ac:dyDescent="0.25">
      <c r="A11" s="17"/>
      <c r="B11" s="17"/>
      <c r="C11" s="17"/>
      <c r="D11" s="17"/>
      <c r="E11" s="17"/>
      <c r="I11" s="19"/>
    </row>
    <row r="12" spans="1:9" s="4" customFormat="1" ht="15.75" x14ac:dyDescent="0.25">
      <c r="A12" s="5" t="s">
        <v>52</v>
      </c>
      <c r="B12" s="5" t="s">
        <v>0</v>
      </c>
      <c r="C12" s="5" t="s">
        <v>1</v>
      </c>
      <c r="D12" s="5" t="s">
        <v>5</v>
      </c>
      <c r="E12" s="5" t="s">
        <v>53</v>
      </c>
      <c r="H12" s="19"/>
    </row>
    <row r="13" spans="1:9" x14ac:dyDescent="0.25">
      <c r="A13" s="14"/>
      <c r="B13" s="7" t="str">
        <f>IF(A13="","",INDEX(BASE!$A$2:$K$1000,MATCH(A13,BASE!$D$2:$D$1000,0),2))</f>
        <v/>
      </c>
      <c r="C13" s="7" t="str">
        <f>IF(A13="","",INDEX(BASE!$A$2:$K$1000,MATCH(A13,BASE!$D$2:$D$1000,0),3))</f>
        <v/>
      </c>
      <c r="D13" s="6" t="str">
        <f>IF(A13="","",INDEX(BASE!$A$2:$K$1000,MATCH(A13,BASE!$D$2:$D$1000,0),11))</f>
        <v/>
      </c>
      <c r="E13" s="8" t="str">
        <f>IF(A13="","",INDEX(BASE!$A$2:$K$1000,MATCH(A13,BASE!$D$2:$D$1000,0),8))</f>
        <v/>
      </c>
      <c r="H13" s="2" t="str">
        <f t="array" aca="1" ref="H13" ca="1">IF(ROWS($2:2)&lt;=COUNTIF(NUMCLUB,$B$8),INDEX(NUMLICENCE,SMALL(IF(NUMCLUB=$B$8,ROW(INDIRECT("1:"&amp;ROWS(NUMCLUB)))),ROWS($2:2))),"")</f>
        <v/>
      </c>
      <c r="I13" s="9" t="str">
        <f ca="1">IF(H13="","",INDEX(BASE!$A$2:$D$4000,MATCH(H13,BASE!$D$2:$D$4000,0),2))&amp;" "&amp;IF(H13="","",INDEX(BASE!$A$2:$D$4000,MATCH(H13,BASE!$D$2:$D$4000,0),3))</f>
        <v xml:space="preserve"> </v>
      </c>
    </row>
    <row r="14" spans="1:9" x14ac:dyDescent="0.25">
      <c r="A14" s="14"/>
      <c r="B14" s="7" t="str">
        <f>IF(A14="","",INDEX(BASE!$A$2:$K$1000,MATCH(A14,BASE!$D$2:$D$1000,0),2))</f>
        <v/>
      </c>
      <c r="C14" s="7" t="str">
        <f>IF(A14="","",INDEX(BASE!$A$2:$K$1000,MATCH(A14,BASE!$D$2:$D$1000,0),3))</f>
        <v/>
      </c>
      <c r="D14" s="6" t="str">
        <f>IF(A14="","",INDEX(BASE!$A$2:$K$1000,MATCH(A14,BASE!$D$2:$D$1000,0),11))</f>
        <v/>
      </c>
      <c r="E14" s="8" t="str">
        <f>IF(A14="","",INDEX(BASE!$A$2:$K$1000,MATCH(A14,BASE!$D$2:$D$1000,0),8))</f>
        <v/>
      </c>
      <c r="H14" s="2" t="str">
        <f t="array" aca="1" ref="H14" ca="1">IF(ROWS($2:3)&lt;=COUNTIF(NUMCLUB,$B$8),INDEX(NUMLICENCE,SMALL(IF(NUMCLUB=$B$8,ROW(INDIRECT("1:"&amp;ROWS(NUMCLUB)))),ROWS($2:3))),"")</f>
        <v/>
      </c>
      <c r="I14" s="9" t="str">
        <f ca="1">IF(H14="","",INDEX(BASE!$A$2:$D$4000,MATCH(H14,BASE!$D$2:$D$4000,0),2))&amp;" "&amp;IF(H14="","",INDEX(BASE!$A$2:$D$4000,MATCH(H14,BASE!$D$2:$D$4000,0),3))</f>
        <v xml:space="preserve"> </v>
      </c>
    </row>
    <row r="15" spans="1:9" x14ac:dyDescent="0.25">
      <c r="A15" s="14"/>
      <c r="B15" s="7" t="str">
        <f>IF(A15="","",INDEX(BASE!$A$2:$K$1000,MATCH(A15,BASE!$D$2:$D$1000,0),2))</f>
        <v/>
      </c>
      <c r="C15" s="7" t="str">
        <f>IF(A15="","",INDEX(BASE!$A$2:$K$1000,MATCH(A15,BASE!$D$2:$D$1000,0),3))</f>
        <v/>
      </c>
      <c r="D15" s="6" t="str">
        <f>IF(A15="","",INDEX(BASE!$A$2:$K$1000,MATCH(A15,BASE!$D$2:$D$1000,0),11))</f>
        <v/>
      </c>
      <c r="E15" s="8" t="str">
        <f>IF(A15="","",INDEX(BASE!$A$2:$K$1000,MATCH(A15,BASE!$D$2:$D$1000,0),8))</f>
        <v/>
      </c>
      <c r="H15" s="2" t="str">
        <f t="array" aca="1" ref="H15" ca="1">IF(ROWS($2:4)&lt;=COUNTIF(NUMCLUB,$B$8),INDEX(NUMLICENCE,SMALL(IF(NUMCLUB=$B$8,ROW(INDIRECT("1:"&amp;ROWS(NUMCLUB)))),ROWS($2:4))),"")</f>
        <v/>
      </c>
      <c r="I15" s="9" t="str">
        <f ca="1">IF(H15="","",INDEX(BASE!$A$2:$D$4000,MATCH(H15,BASE!$D$2:$D$4000,0),2))&amp;" "&amp;IF(H15="","",INDEX(BASE!$A$2:$D$4000,MATCH(H15,BASE!$D$2:$D$4000,0),3))</f>
        <v xml:space="preserve"> </v>
      </c>
    </row>
    <row r="16" spans="1:9" x14ac:dyDescent="0.25">
      <c r="A16" s="14"/>
      <c r="B16" s="7" t="str">
        <f>IF(A16="","",INDEX(BASE!$A$2:$K$1000,MATCH(A16,BASE!$D$2:$D$1000,0),2))</f>
        <v/>
      </c>
      <c r="C16" s="7" t="str">
        <f>IF(A16="","",INDEX(BASE!$A$2:$K$1000,MATCH(A16,BASE!$D$2:$D$1000,0),3))</f>
        <v/>
      </c>
      <c r="D16" s="6" t="str">
        <f>IF(A16="","",INDEX(BASE!$A$2:$K$1000,MATCH(A16,BASE!$D$2:$D$1000,0),11))</f>
        <v/>
      </c>
      <c r="E16" s="8" t="str">
        <f>IF(A16="","",INDEX(BASE!$A$2:$K$1000,MATCH(A16,BASE!$D$2:$D$1000,0),8))</f>
        <v/>
      </c>
      <c r="H16" s="2" t="str">
        <f t="array" aca="1" ref="H16" ca="1">IF(ROWS($2:5)&lt;=COUNTIF(NUMCLUB,$B$8),INDEX(NUMLICENCE,SMALL(IF(NUMCLUB=$B$8,ROW(INDIRECT("1:"&amp;ROWS(NUMCLUB)))),ROWS($2:5))),"")</f>
        <v/>
      </c>
      <c r="I16" s="9" t="str">
        <f ca="1">IF(H16="","",INDEX(BASE!$A$2:$D$4000,MATCH(H16,BASE!$D$2:$D$4000,0),2))&amp;" "&amp;IF(H16="","",INDEX(BASE!$A$2:$D$4000,MATCH(H16,BASE!$D$2:$D$4000,0),3))</f>
        <v xml:space="preserve"> </v>
      </c>
    </row>
    <row r="17" spans="1:9" x14ac:dyDescent="0.25">
      <c r="A17" s="14"/>
      <c r="B17" s="7" t="str">
        <f>IF(A17="","",INDEX(BASE!$A$2:$K$1000,MATCH(A17,BASE!$D$2:$D$1000,0),2))</f>
        <v/>
      </c>
      <c r="C17" s="7" t="str">
        <f>IF(A17="","",INDEX(BASE!$A$2:$K$1000,MATCH(A17,BASE!$D$2:$D$1000,0),3))</f>
        <v/>
      </c>
      <c r="D17" s="6" t="str">
        <f>IF(A17="","",INDEX(BASE!$A$2:$K$1000,MATCH(A17,BASE!$D$2:$D$1000,0),11))</f>
        <v/>
      </c>
      <c r="E17" s="8" t="str">
        <f>IF(A17="","",INDEX(BASE!$A$2:$K$1000,MATCH(A17,BASE!$D$2:$D$1000,0),8))</f>
        <v/>
      </c>
      <c r="H17" s="2" t="str">
        <f t="array" aca="1" ref="H17" ca="1">IF(ROWS($2:6)&lt;=COUNTIF(NUMCLUB,$B$8),INDEX(NUMLICENCE,SMALL(IF(NUMCLUB=$B$8,ROW(INDIRECT("1:"&amp;ROWS(NUMCLUB)))),ROWS($2:6))),"")</f>
        <v/>
      </c>
      <c r="I17" s="9" t="str">
        <f ca="1">IF(H17="","",INDEX(BASE!$A$2:$D$4000,MATCH(H17,BASE!$D$2:$D$4000,0),2))&amp;" "&amp;IF(H17="","",INDEX(BASE!$A$2:$D$4000,MATCH(H17,BASE!$D$2:$D$4000,0),3))</f>
        <v xml:space="preserve"> </v>
      </c>
    </row>
    <row r="18" spans="1:9" x14ac:dyDescent="0.25">
      <c r="A18" s="14"/>
      <c r="B18" s="7" t="str">
        <f>IF(A18="","",INDEX(BASE!$A$2:$K$1000,MATCH(A18,BASE!$D$2:$D$1000,0),2))</f>
        <v/>
      </c>
      <c r="C18" s="7" t="str">
        <f>IF(A18="","",INDEX(BASE!$A$2:$K$1000,MATCH(A18,BASE!$D$2:$D$1000,0),3))</f>
        <v/>
      </c>
      <c r="D18" s="6" t="str">
        <f>IF(A18="","",INDEX(BASE!$A$2:$K$1000,MATCH(A18,BASE!$D$2:$D$1000,0),11))</f>
        <v/>
      </c>
      <c r="E18" s="8" t="str">
        <f>IF(A18="","",INDEX(BASE!$A$2:$K$1000,MATCH(A18,BASE!$D$2:$D$1000,0),8))</f>
        <v/>
      </c>
      <c r="H18" s="2" t="str">
        <f t="array" aca="1" ref="H18" ca="1">IF(ROWS($2:7)&lt;=COUNTIF(NUMCLUB,$B$8),INDEX(NUMLICENCE,SMALL(IF(NUMCLUB=$B$8,ROW(INDIRECT("1:"&amp;ROWS(NUMCLUB)))),ROWS($2:7))),"")</f>
        <v/>
      </c>
      <c r="I18" s="9" t="str">
        <f ca="1">IF(H18="","",INDEX(BASE!$A$2:$D$4000,MATCH(H18,BASE!$D$2:$D$4000,0),2))&amp;" "&amp;IF(H18="","",INDEX(BASE!$A$2:$D$4000,MATCH(H18,BASE!$D$2:$D$4000,0),3))</f>
        <v xml:space="preserve"> </v>
      </c>
    </row>
    <row r="19" spans="1:9" x14ac:dyDescent="0.25">
      <c r="A19" s="14"/>
      <c r="B19" s="7" t="str">
        <f>IF(A19="","",INDEX(BASE!$A$2:$K$1000,MATCH(A19,BASE!$D$2:$D$1000,0),2))</f>
        <v/>
      </c>
      <c r="C19" s="7" t="str">
        <f>IF(A19="","",INDEX(BASE!$A$2:$K$1000,MATCH(A19,BASE!$D$2:$D$1000,0),3))</f>
        <v/>
      </c>
      <c r="D19" s="6" t="str">
        <f>IF(A19="","",INDEX(BASE!$A$2:$K$1000,MATCH(A19,BASE!$D$2:$D$1000,0),11))</f>
        <v/>
      </c>
      <c r="E19" s="8" t="str">
        <f>IF(A19="","",INDEX(BASE!$A$2:$K$1000,MATCH(A19,BASE!$D$2:$D$1000,0),8))</f>
        <v/>
      </c>
      <c r="H19" s="2" t="str">
        <f t="array" aca="1" ref="H19" ca="1">IF(ROWS($2:8)&lt;=COUNTIF(NUMCLUB,$B$8),INDEX(NUMLICENCE,SMALL(IF(NUMCLUB=$B$8,ROW(INDIRECT("1:"&amp;ROWS(NUMCLUB)))),ROWS($2:8))),"")</f>
        <v/>
      </c>
      <c r="I19" s="9" t="str">
        <f ca="1">IF(H19="","",INDEX(BASE!$A$2:$D$4000,MATCH(H19,BASE!$D$2:$D$4000,0),2))&amp;" "&amp;IF(H19="","",INDEX(BASE!$A$2:$D$4000,MATCH(H19,BASE!$D$2:$D$4000,0),3))</f>
        <v xml:space="preserve"> </v>
      </c>
    </row>
    <row r="20" spans="1:9" x14ac:dyDescent="0.25">
      <c r="A20" s="14"/>
      <c r="B20" s="7" t="str">
        <f>IF(A20="","",INDEX(BASE!$A$2:$K$1000,MATCH(A20,BASE!$D$2:$D$1000,0),2))</f>
        <v/>
      </c>
      <c r="C20" s="7" t="str">
        <f>IF(A20="","",INDEX(BASE!$A$2:$K$1000,MATCH(A20,BASE!$D$2:$D$1000,0),3))</f>
        <v/>
      </c>
      <c r="D20" s="6" t="str">
        <f>IF(A20="","",INDEX(BASE!$A$2:$K$1000,MATCH(A20,BASE!$D$2:$D$1000,0),11))</f>
        <v/>
      </c>
      <c r="E20" s="8" t="str">
        <f>IF(A20="","",INDEX(BASE!$A$2:$K$1000,MATCH(A20,BASE!$D$2:$D$1000,0),8))</f>
        <v/>
      </c>
      <c r="H20" s="2" t="str">
        <f t="array" aca="1" ref="H20" ca="1">IF(ROWS($2:9)&lt;=COUNTIF(NUMCLUB,$B$8),INDEX(NUMLICENCE,SMALL(IF(NUMCLUB=$B$8,ROW(INDIRECT("1:"&amp;ROWS(NUMCLUB)))),ROWS($2:9))),"")</f>
        <v/>
      </c>
      <c r="I20" s="9" t="str">
        <f ca="1">IF(H20="","",INDEX(BASE!$A$2:$D$4000,MATCH(H20,BASE!$D$2:$D$4000,0),2))&amp;" "&amp;IF(H20="","",INDEX(BASE!$A$2:$D$4000,MATCH(H20,BASE!$D$2:$D$4000,0),3))</f>
        <v xml:space="preserve"> </v>
      </c>
    </row>
    <row r="21" spans="1:9" x14ac:dyDescent="0.25">
      <c r="A21" s="14"/>
      <c r="B21" s="7" t="str">
        <f>IF(A21="","",INDEX(BASE!$A$2:$K$1000,MATCH(A21,BASE!$D$2:$D$1000,0),2))</f>
        <v/>
      </c>
      <c r="C21" s="7" t="str">
        <f>IF(A21="","",INDEX(BASE!$A$2:$K$1000,MATCH(A21,BASE!$D$2:$D$1000,0),3))</f>
        <v/>
      </c>
      <c r="D21" s="6" t="str">
        <f>IF(A21="","",INDEX(BASE!$A$2:$K$1000,MATCH(A21,BASE!$D$2:$D$1000,0),11))</f>
        <v/>
      </c>
      <c r="E21" s="8" t="str">
        <f>IF(A21="","",INDEX(BASE!$A$2:$K$1000,MATCH(A21,BASE!$D$2:$D$1000,0),8))</f>
        <v/>
      </c>
      <c r="H21" s="2" t="str">
        <f t="array" aca="1" ref="H21" ca="1">IF(ROWS($2:10)&lt;=COUNTIF(NUMCLUB,$B$8),INDEX(NUMLICENCE,SMALL(IF(NUMCLUB=$B$8,ROW(INDIRECT("1:"&amp;ROWS(NUMCLUB)))),ROWS($2:10))),"")</f>
        <v/>
      </c>
      <c r="I21" s="9" t="str">
        <f ca="1">IF(H21="","",INDEX(BASE!$A$2:$D$4000,MATCH(H21,BASE!$D$2:$D$4000,0),2))&amp;" "&amp;IF(H21="","",INDEX(BASE!$A$2:$D$4000,MATCH(H21,BASE!$D$2:$D$4000,0),3))</f>
        <v xml:space="preserve"> </v>
      </c>
    </row>
    <row r="22" spans="1:9" x14ac:dyDescent="0.25">
      <c r="A22" s="14"/>
      <c r="B22" s="7" t="str">
        <f>IF(A22="","",INDEX(BASE!$A$2:$K$1000,MATCH(A22,BASE!$D$2:$D$1000,0),2))</f>
        <v/>
      </c>
      <c r="C22" s="7" t="str">
        <f>IF(A22="","",INDEX(BASE!$A$2:$K$1000,MATCH(A22,BASE!$D$2:$D$1000,0),3))</f>
        <v/>
      </c>
      <c r="D22" s="6" t="str">
        <f>IF(A22="","",INDEX(BASE!$A$2:$K$1000,MATCH(A22,BASE!$D$2:$D$1000,0),11))</f>
        <v/>
      </c>
      <c r="E22" s="8" t="str">
        <f>IF(A22="","",INDEX(BASE!$A$2:$K$1000,MATCH(A22,BASE!$D$2:$D$1000,0),8))</f>
        <v/>
      </c>
      <c r="H22" s="2" t="str">
        <f t="array" aca="1" ref="H22" ca="1">IF(ROWS($2:11)&lt;=COUNTIF(NUMCLUB,$B$8),INDEX(NUMLICENCE,SMALL(IF(NUMCLUB=$B$8,ROW(INDIRECT("1:"&amp;ROWS(NUMCLUB)))),ROWS($2:11))),"")</f>
        <v/>
      </c>
      <c r="I22" s="9" t="str">
        <f ca="1">IF(H22="","",INDEX(BASE!$A$2:$D$4000,MATCH(H22,BASE!$D$2:$D$4000,0),2))&amp;" "&amp;IF(H22="","",INDEX(BASE!$A$2:$D$4000,MATCH(H22,BASE!$D$2:$D$4000,0),3))</f>
        <v xml:space="preserve"> </v>
      </c>
    </row>
    <row r="23" spans="1:9" x14ac:dyDescent="0.25">
      <c r="A23" s="14"/>
      <c r="B23" s="7" t="str">
        <f>IF(A23="","",INDEX(BASE!$A$2:$K$1000,MATCH(A23,BASE!$D$2:$D$1000,0),2))</f>
        <v/>
      </c>
      <c r="C23" s="7" t="str">
        <f>IF(A23="","",INDEX(BASE!$A$2:$K$1000,MATCH(A23,BASE!$D$2:$D$1000,0),3))</f>
        <v/>
      </c>
      <c r="D23" s="6" t="str">
        <f>IF(A23="","",INDEX(BASE!$A$2:$K$1000,MATCH(A23,BASE!$D$2:$D$1000,0),11))</f>
        <v/>
      </c>
      <c r="E23" s="8" t="str">
        <f>IF(A23="","",INDEX(BASE!$A$2:$K$1000,MATCH(A23,BASE!$D$2:$D$1000,0),8))</f>
        <v/>
      </c>
      <c r="H23" s="2" t="str">
        <f t="array" aca="1" ref="H23" ca="1">IF(ROWS($2:12)&lt;=COUNTIF(NUMCLUB,$B$8),INDEX(NUMLICENCE,SMALL(IF(NUMCLUB=$B$8,ROW(INDIRECT("1:"&amp;ROWS(NUMCLUB)))),ROWS($2:12))),"")</f>
        <v/>
      </c>
      <c r="I23" s="9" t="str">
        <f ca="1">IF(H23="","",INDEX(BASE!$A$2:$D$4000,MATCH(H23,BASE!$D$2:$D$4000,0),2))&amp;" "&amp;IF(H23="","",INDEX(BASE!$A$2:$D$4000,MATCH(H23,BASE!$D$2:$D$4000,0),3))</f>
        <v xml:space="preserve"> </v>
      </c>
    </row>
    <row r="24" spans="1:9" x14ac:dyDescent="0.25">
      <c r="A24" s="14"/>
      <c r="B24" s="7" t="str">
        <f>IF(A24="","",INDEX(BASE!$A$2:$K$1000,MATCH(A24,BASE!$D$2:$D$1000,0),2))</f>
        <v/>
      </c>
      <c r="C24" s="7" t="str">
        <f>IF(A24="","",INDEX(BASE!$A$2:$K$1000,MATCH(A24,BASE!$D$2:$D$1000,0),3))</f>
        <v/>
      </c>
      <c r="D24" s="6" t="str">
        <f>IF(A24="","",INDEX(BASE!$A$2:$K$1000,MATCH(A24,BASE!$D$2:$D$1000,0),11))</f>
        <v/>
      </c>
      <c r="E24" s="8" t="str">
        <f>IF(A24="","",INDEX(BASE!$A$2:$K$1000,MATCH(A24,BASE!$D$2:$D$1000,0),8))</f>
        <v/>
      </c>
      <c r="H24" s="2" t="str">
        <f t="array" aca="1" ref="H24" ca="1">IF(ROWS($2:13)&lt;=COUNTIF(NUMCLUB,$B$8),INDEX(NUMLICENCE,SMALL(IF(NUMCLUB=$B$8,ROW(INDIRECT("1:"&amp;ROWS(NUMCLUB)))),ROWS($2:13))),"")</f>
        <v/>
      </c>
      <c r="I24" s="9" t="str">
        <f ca="1">IF(H24="","",INDEX(BASE!$A$2:$D$4000,MATCH(H24,BASE!$D$2:$D$4000,0),2))&amp;" "&amp;IF(H24="","",INDEX(BASE!$A$2:$D$4000,MATCH(H24,BASE!$D$2:$D$4000,0),3))</f>
        <v xml:space="preserve"> </v>
      </c>
    </row>
    <row r="25" spans="1:9" x14ac:dyDescent="0.25">
      <c r="A25" s="14"/>
      <c r="B25" s="7" t="str">
        <f>IF(A25="","",INDEX(BASE!$A$2:$K$1000,MATCH(A25,BASE!$D$2:$D$1000,0),2))</f>
        <v/>
      </c>
      <c r="C25" s="7" t="str">
        <f>IF(A25="","",INDEX(BASE!$A$2:$K$1000,MATCH(A25,BASE!$D$2:$D$1000,0),3))</f>
        <v/>
      </c>
      <c r="D25" s="6" t="str">
        <f>IF(A25="","",INDEX(BASE!$A$2:$K$1000,MATCH(A25,BASE!$D$2:$D$1000,0),11))</f>
        <v/>
      </c>
      <c r="E25" s="8" t="str">
        <f>IF(A25="","",INDEX(BASE!$A$2:$K$1000,MATCH(A25,BASE!$D$2:$D$1000,0),8))</f>
        <v/>
      </c>
      <c r="H25" s="2" t="str">
        <f t="array" aca="1" ref="H25" ca="1">IF(ROWS($2:14)&lt;=COUNTIF(NUMCLUB,$B$8),INDEX(NUMLICENCE,SMALL(IF(NUMCLUB=$B$8,ROW(INDIRECT("1:"&amp;ROWS(NUMCLUB)))),ROWS($2:14))),"")</f>
        <v/>
      </c>
      <c r="I25" s="9" t="str">
        <f ca="1">IF(H25="","",INDEX(BASE!$A$2:$D$4000,MATCH(H25,BASE!$D$2:$D$4000,0),2))&amp;" "&amp;IF(H25="","",INDEX(BASE!$A$2:$D$4000,MATCH(H25,BASE!$D$2:$D$4000,0),3))</f>
        <v xml:space="preserve"> </v>
      </c>
    </row>
    <row r="26" spans="1:9" x14ac:dyDescent="0.25">
      <c r="A26" s="14"/>
      <c r="B26" s="7" t="str">
        <f>IF(A26="","",INDEX(BASE!$A$2:$K$1000,MATCH(A26,BASE!$D$2:$D$1000,0),2))</f>
        <v/>
      </c>
      <c r="C26" s="7" t="str">
        <f>IF(A26="","",INDEX(BASE!$A$2:$K$1000,MATCH(A26,BASE!$D$2:$D$1000,0),3))</f>
        <v/>
      </c>
      <c r="D26" s="6" t="str">
        <f>IF(A26="","",INDEX(BASE!$A$2:$K$1000,MATCH(A26,BASE!$D$2:$D$1000,0),11))</f>
        <v/>
      </c>
      <c r="E26" s="8" t="str">
        <f>IF(A26="","",INDEX(BASE!$A$2:$K$1000,MATCH(A26,BASE!$D$2:$D$1000,0),8))</f>
        <v/>
      </c>
      <c r="H26" s="2" t="str">
        <f t="array" aca="1" ref="H26" ca="1">IF(ROWS($2:15)&lt;=COUNTIF(NUMCLUB,$B$8),INDEX(NUMLICENCE,SMALL(IF(NUMCLUB=$B$8,ROW(INDIRECT("1:"&amp;ROWS(NUMCLUB)))),ROWS($2:15))),"")</f>
        <v/>
      </c>
      <c r="I26" s="9" t="str">
        <f ca="1">IF(H26="","",INDEX(BASE!$A$2:$D$4000,MATCH(H26,BASE!$D$2:$D$4000,0),2))&amp;" "&amp;IF(H26="","",INDEX(BASE!$A$2:$D$4000,MATCH(H26,BASE!$D$2:$D$4000,0),3))</f>
        <v xml:space="preserve"> </v>
      </c>
    </row>
    <row r="27" spans="1:9" x14ac:dyDescent="0.25">
      <c r="A27" s="14"/>
      <c r="B27" s="7" t="str">
        <f>IF(A27="","",INDEX(BASE!$A$2:$K$1000,MATCH(A27,BASE!$D$2:$D$1000,0),2))</f>
        <v/>
      </c>
      <c r="C27" s="7" t="str">
        <f>IF(A27="","",INDEX(BASE!$A$2:$K$1000,MATCH(A27,BASE!$D$2:$D$1000,0),3))</f>
        <v/>
      </c>
      <c r="D27" s="6" t="str">
        <f>IF(A27="","",INDEX(BASE!$A$2:$K$1000,MATCH(A27,BASE!$D$2:$D$1000,0),11))</f>
        <v/>
      </c>
      <c r="E27" s="8" t="str">
        <f>IF(A27="","",INDEX(BASE!$A$2:$K$1000,MATCH(A27,BASE!$D$2:$D$1000,0),8))</f>
        <v/>
      </c>
      <c r="H27" s="2" t="str">
        <f t="array" aca="1" ref="H27" ca="1">IF(ROWS($2:16)&lt;=COUNTIF(NUMCLUB,$B$8),INDEX(NUMLICENCE,SMALL(IF(NUMCLUB=$B$8,ROW(INDIRECT("1:"&amp;ROWS(NUMCLUB)))),ROWS($2:16))),"")</f>
        <v/>
      </c>
      <c r="I27" s="9" t="str">
        <f ca="1">IF(H27="","",INDEX(BASE!$A$2:$D$4000,MATCH(H27,BASE!$D$2:$D$4000,0),2))&amp;" "&amp;IF(H27="","",INDEX(BASE!$A$2:$D$4000,MATCH(H27,BASE!$D$2:$D$4000,0),3))</f>
        <v xml:space="preserve"> </v>
      </c>
    </row>
    <row r="28" spans="1:9" x14ac:dyDescent="0.25">
      <c r="A28" s="14"/>
      <c r="B28" s="7" t="str">
        <f>IF(A28="","",INDEX(BASE!$A$2:$K$1000,MATCH(A28,BASE!$D$2:$D$1000,0),2))</f>
        <v/>
      </c>
      <c r="C28" s="7" t="str">
        <f>IF(A28="","",INDEX(BASE!$A$2:$K$1000,MATCH(A28,BASE!$D$2:$D$1000,0),3))</f>
        <v/>
      </c>
      <c r="D28" s="6" t="str">
        <f>IF(A28="","",INDEX(BASE!$A$2:$K$1000,MATCH(A28,BASE!$D$2:$D$1000,0),11))</f>
        <v/>
      </c>
      <c r="E28" s="8" t="str">
        <f>IF(A28="","",INDEX(BASE!$A$2:$K$1000,MATCH(A28,BASE!$D$2:$D$1000,0),8))</f>
        <v/>
      </c>
      <c r="H28" s="2" t="str">
        <f t="array" aca="1" ref="H28" ca="1">IF(ROWS($2:17)&lt;=COUNTIF(NUMCLUB,$B$8),INDEX(NUMLICENCE,SMALL(IF(NUMCLUB=$B$8,ROW(INDIRECT("1:"&amp;ROWS(NUMCLUB)))),ROWS($2:17))),"")</f>
        <v/>
      </c>
      <c r="I28" s="9" t="str">
        <f ca="1">IF(H28="","",INDEX(BASE!$A$2:$D$4000,MATCH(H28,BASE!$D$2:$D$4000,0),2))&amp;" "&amp;IF(H28="","",INDEX(BASE!$A$2:$D$4000,MATCH(H28,BASE!$D$2:$D$4000,0),3))</f>
        <v xml:space="preserve"> </v>
      </c>
    </row>
    <row r="29" spans="1:9" x14ac:dyDescent="0.25">
      <c r="A29" s="14"/>
      <c r="B29" s="7" t="str">
        <f>IF(A29="","",INDEX(BASE!$A$2:$K$1000,MATCH(A29,BASE!$D$2:$D$1000,0),2))</f>
        <v/>
      </c>
      <c r="C29" s="7" t="str">
        <f>IF(A29="","",INDEX(BASE!$A$2:$K$1000,MATCH(A29,BASE!$D$2:$D$1000,0),3))</f>
        <v/>
      </c>
      <c r="D29" s="6" t="str">
        <f>IF(A29="","",INDEX(BASE!$A$2:$K$1000,MATCH(A29,BASE!$D$2:$D$1000,0),11))</f>
        <v/>
      </c>
      <c r="E29" s="8" t="str">
        <f>IF(A29="","",INDEX(BASE!$A$2:$K$1000,MATCH(A29,BASE!$D$2:$D$1000,0),8))</f>
        <v/>
      </c>
      <c r="H29" s="2" t="str">
        <f t="array" aca="1" ref="H29" ca="1">IF(ROWS($2:18)&lt;=COUNTIF(NUMCLUB,$B$8),INDEX(NUMLICENCE,SMALL(IF(NUMCLUB=$B$8,ROW(INDIRECT("1:"&amp;ROWS(NUMCLUB)))),ROWS($2:18))),"")</f>
        <v/>
      </c>
      <c r="I29" s="9" t="str">
        <f ca="1">IF(H29="","",INDEX(BASE!$A$2:$D$4000,MATCH(H29,BASE!$D$2:$D$4000,0),2))&amp;" "&amp;IF(H29="","",INDEX(BASE!$A$2:$D$4000,MATCH(H29,BASE!$D$2:$D$4000,0),3))</f>
        <v xml:space="preserve"> </v>
      </c>
    </row>
    <row r="30" spans="1:9" x14ac:dyDescent="0.25">
      <c r="A30" s="14"/>
      <c r="B30" s="7" t="str">
        <f>IF(A30="","",INDEX(BASE!$A$2:$K$1000,MATCH(A30,BASE!$D$2:$D$1000,0),2))</f>
        <v/>
      </c>
      <c r="C30" s="7" t="str">
        <f>IF(A30="","",INDEX(BASE!$A$2:$K$1000,MATCH(A30,BASE!$D$2:$D$1000,0),3))</f>
        <v/>
      </c>
      <c r="D30" s="6" t="str">
        <f>IF(A30="","",INDEX(BASE!$A$2:$K$1000,MATCH(A30,BASE!$D$2:$D$1000,0),11))</f>
        <v/>
      </c>
      <c r="E30" s="8" t="str">
        <f>IF(A30="","",INDEX(BASE!$A$2:$K$1000,MATCH(A30,BASE!$D$2:$D$1000,0),8))</f>
        <v/>
      </c>
      <c r="H30" s="2" t="str">
        <f t="array" aca="1" ref="H30" ca="1">IF(ROWS($2:19)&lt;=COUNTIF(NUMCLUB,$B$8),INDEX(NUMLICENCE,SMALL(IF(NUMCLUB=$B$8,ROW(INDIRECT("1:"&amp;ROWS(NUMCLUB)))),ROWS($2:19))),"")</f>
        <v/>
      </c>
      <c r="I30" s="9" t="str">
        <f ca="1">IF(H30="","",INDEX(BASE!$A$2:$D$4000,MATCH(H30,BASE!$D$2:$D$4000,0),2))&amp;" "&amp;IF(H30="","",INDEX(BASE!$A$2:$D$4000,MATCH(H30,BASE!$D$2:$D$4000,0),3))</f>
        <v xml:space="preserve"> </v>
      </c>
    </row>
    <row r="31" spans="1:9" x14ac:dyDescent="0.25">
      <c r="A31" s="14"/>
      <c r="B31" s="7" t="str">
        <f>IF(A31="","",INDEX(BASE!$A$2:$K$1000,MATCH(A31,BASE!$D$2:$D$1000,0),2))</f>
        <v/>
      </c>
      <c r="C31" s="7" t="str">
        <f>IF(A31="","",INDEX(BASE!$A$2:$K$1000,MATCH(A31,BASE!$D$2:$D$1000,0),3))</f>
        <v/>
      </c>
      <c r="D31" s="6" t="str">
        <f>IF(A31="","",INDEX(BASE!$A$2:$K$1000,MATCH(A31,BASE!$D$2:$D$1000,0),11))</f>
        <v/>
      </c>
      <c r="E31" s="8" t="str">
        <f>IF(A31="","",INDEX(BASE!$A$2:$K$1000,MATCH(A31,BASE!$D$2:$D$1000,0),8))</f>
        <v/>
      </c>
      <c r="H31" s="2" t="str">
        <f t="array" aca="1" ref="H31" ca="1">IF(ROWS($2:20)&lt;=COUNTIF(NUMCLUB,$B$8),INDEX(NUMLICENCE,SMALL(IF(NUMCLUB=$B$8,ROW(INDIRECT("1:"&amp;ROWS(NUMCLUB)))),ROWS($2:20))),"")</f>
        <v/>
      </c>
      <c r="I31" s="9" t="str">
        <f ca="1">IF(H31="","",INDEX(BASE!$A$2:$D$4000,MATCH(H31,BASE!$D$2:$D$4000,0),2))&amp;" "&amp;IF(H31="","",INDEX(BASE!$A$2:$D$4000,MATCH(H31,BASE!$D$2:$D$4000,0),3))</f>
        <v xml:space="preserve"> </v>
      </c>
    </row>
    <row r="32" spans="1:9" x14ac:dyDescent="0.25">
      <c r="A32" s="14"/>
      <c r="B32" s="7" t="str">
        <f>IF(A32="","",INDEX(BASE!$A$2:$K$1000,MATCH(A32,BASE!$D$2:$D$1000,0),2))</f>
        <v/>
      </c>
      <c r="C32" s="7" t="str">
        <f>IF(A32="","",INDEX(BASE!$A$2:$K$1000,MATCH(A32,BASE!$D$2:$D$1000,0),3))</f>
        <v/>
      </c>
      <c r="D32" s="6" t="str">
        <f>IF(A32="","",INDEX(BASE!$A$2:$K$1000,MATCH(A32,BASE!$D$2:$D$1000,0),11))</f>
        <v/>
      </c>
      <c r="E32" s="8" t="str">
        <f>IF(A32="","",INDEX(BASE!$A$2:$K$1000,MATCH(A32,BASE!$D$2:$D$1000,0),8))</f>
        <v/>
      </c>
      <c r="H32" s="2" t="str">
        <f t="array" aca="1" ref="H32" ca="1">IF(ROWS($2:21)&lt;=COUNTIF(NUMCLUB,$B$8),INDEX(NUMLICENCE,SMALL(IF(NUMCLUB=$B$8,ROW(INDIRECT("1:"&amp;ROWS(NUMCLUB)))),ROWS($2:21))),"")</f>
        <v/>
      </c>
      <c r="I32" s="9" t="str">
        <f ca="1">IF(H32="","",INDEX(BASE!$A$2:$D$4000,MATCH(H32,BASE!$D$2:$D$4000,0),2))&amp;" "&amp;IF(H32="","",INDEX(BASE!$A$2:$D$4000,MATCH(H32,BASE!$D$2:$D$4000,0),3))</f>
        <v xml:space="preserve"> </v>
      </c>
    </row>
    <row r="33" spans="1:9" x14ac:dyDescent="0.25">
      <c r="A33" s="14"/>
      <c r="B33" s="7" t="str">
        <f>IF(A33="","",INDEX(BASE!$A$2:$K$1000,MATCH(A33,BASE!$D$2:$D$1000,0),2))</f>
        <v/>
      </c>
      <c r="C33" s="7" t="str">
        <f>IF(A33="","",INDEX(BASE!$A$2:$K$1000,MATCH(A33,BASE!$D$2:$D$1000,0),3))</f>
        <v/>
      </c>
      <c r="D33" s="6" t="str">
        <f>IF(A33="","",INDEX(BASE!$A$2:$K$1000,MATCH(A33,BASE!$D$2:$D$1000,0),11))</f>
        <v/>
      </c>
      <c r="E33" s="8" t="str">
        <f>IF(A33="","",INDEX(BASE!$A$2:$K$1000,MATCH(A33,BASE!$D$2:$D$1000,0),8))</f>
        <v/>
      </c>
      <c r="H33" s="2" t="str">
        <f t="array" aca="1" ref="H33" ca="1">IF(ROWS($2:22)&lt;=COUNTIF(NUMCLUB,$B$8),INDEX(NUMLICENCE,SMALL(IF(NUMCLUB=$B$8,ROW(INDIRECT("1:"&amp;ROWS(NUMCLUB)))),ROWS($2:22))),"")</f>
        <v/>
      </c>
      <c r="I33" s="9" t="str">
        <f ca="1">IF(H33="","",INDEX(BASE!$A$2:$D$4000,MATCH(H33,BASE!$D$2:$D$4000,0),2))&amp;" "&amp;IF(H33="","",INDEX(BASE!$A$2:$D$4000,MATCH(H33,BASE!$D$2:$D$4000,0),3))</f>
        <v xml:space="preserve"> </v>
      </c>
    </row>
    <row r="34" spans="1:9" x14ac:dyDescent="0.25">
      <c r="A34" s="14"/>
      <c r="B34" s="7" t="str">
        <f>IF(A34="","",INDEX(BASE!$A$2:$K$1000,MATCH(A34,BASE!$D$2:$D$1000,0),2))</f>
        <v/>
      </c>
      <c r="C34" s="7" t="str">
        <f>IF(A34="","",INDEX(BASE!$A$2:$K$1000,MATCH(A34,BASE!$D$2:$D$1000,0),3))</f>
        <v/>
      </c>
      <c r="D34" s="6" t="str">
        <f>IF(A34="","",INDEX(BASE!$A$2:$K$1000,MATCH(A34,BASE!$D$2:$D$1000,0),11))</f>
        <v/>
      </c>
      <c r="E34" s="8" t="str">
        <f>IF(A34="","",INDEX(BASE!$A$2:$K$1000,MATCH(A34,BASE!$D$2:$D$1000,0),8))</f>
        <v/>
      </c>
      <c r="H34" s="2" t="str">
        <f t="array" aca="1" ref="H34" ca="1">IF(ROWS($2:23)&lt;=COUNTIF(NUMCLUB,$B$8),INDEX(NUMLICENCE,SMALL(IF(NUMCLUB=$B$8,ROW(INDIRECT("1:"&amp;ROWS(NUMCLUB)))),ROWS($2:23))),"")</f>
        <v/>
      </c>
      <c r="I34" s="9" t="str">
        <f ca="1">IF(H34="","",INDEX(BASE!$A$2:$D$4000,MATCH(H34,BASE!$D$2:$D$4000,0),2))&amp;" "&amp;IF(H34="","",INDEX(BASE!$A$2:$D$4000,MATCH(H34,BASE!$D$2:$D$4000,0),3))</f>
        <v xml:space="preserve"> </v>
      </c>
    </row>
    <row r="35" spans="1:9" x14ac:dyDescent="0.25">
      <c r="A35" s="14"/>
      <c r="B35" s="7" t="str">
        <f>IF(A35="","",INDEX(BASE!$A$2:$K$1000,MATCH(A35,BASE!$D$2:$D$1000,0),2))</f>
        <v/>
      </c>
      <c r="C35" s="7" t="str">
        <f>IF(A35="","",INDEX(BASE!$A$2:$K$1000,MATCH(A35,BASE!$D$2:$D$1000,0),3))</f>
        <v/>
      </c>
      <c r="D35" s="6" t="str">
        <f>IF(A35="","",INDEX(BASE!$A$2:$K$1000,MATCH(A35,BASE!$D$2:$D$1000,0),11))</f>
        <v/>
      </c>
      <c r="E35" s="8" t="str">
        <f>IF(A35="","",INDEX(BASE!$A$2:$K$1000,MATCH(A35,BASE!$D$2:$D$1000,0),8))</f>
        <v/>
      </c>
      <c r="H35" s="2" t="str">
        <f t="array" aca="1" ref="H35" ca="1">IF(ROWS($2:24)&lt;=COUNTIF(NUMCLUB,$B$8),INDEX(NUMLICENCE,SMALL(IF(NUMCLUB=$B$8,ROW(INDIRECT("1:"&amp;ROWS(NUMCLUB)))),ROWS($2:24))),"")</f>
        <v/>
      </c>
      <c r="I35" s="9" t="str">
        <f ca="1">IF(H35="","",INDEX(BASE!$A$2:$D$4000,MATCH(H35,BASE!$D$2:$D$4000,0),2))&amp;" "&amp;IF(H35="","",INDEX(BASE!$A$2:$D$4000,MATCH(H35,BASE!$D$2:$D$4000,0),3))</f>
        <v xml:space="preserve"> </v>
      </c>
    </row>
    <row r="36" spans="1:9" x14ac:dyDescent="0.25">
      <c r="A36" s="14"/>
      <c r="B36" s="7" t="str">
        <f>IF(A36="","",INDEX(BASE!$A$2:$K$1000,MATCH(A36,BASE!$D$2:$D$1000,0),2))</f>
        <v/>
      </c>
      <c r="C36" s="7" t="str">
        <f>IF(A36="","",INDEX(BASE!$A$2:$K$1000,MATCH(A36,BASE!$D$2:$D$1000,0),3))</f>
        <v/>
      </c>
      <c r="D36" s="6" t="str">
        <f>IF(A36="","",INDEX(BASE!$A$2:$K$1000,MATCH(A36,BASE!$D$2:$D$1000,0),11))</f>
        <v/>
      </c>
      <c r="E36" s="8" t="str">
        <f>IF(A36="","",INDEX(BASE!$A$2:$K$1000,MATCH(A36,BASE!$D$2:$D$1000,0),8))</f>
        <v/>
      </c>
      <c r="H36" s="2" t="str">
        <f t="array" aca="1" ref="H36" ca="1">IF(ROWS($2:25)&lt;=COUNTIF(NUMCLUB,$B$8),INDEX(NUMLICENCE,SMALL(IF(NUMCLUB=$B$8,ROW(INDIRECT("1:"&amp;ROWS(NUMCLUB)))),ROWS($2:25))),"")</f>
        <v/>
      </c>
      <c r="I36" s="9" t="str">
        <f ca="1">IF(H36="","",INDEX(BASE!$A$2:$D$4000,MATCH(H36,BASE!$D$2:$D$4000,0),2))&amp;" "&amp;IF(H36="","",INDEX(BASE!$A$2:$D$4000,MATCH(H36,BASE!$D$2:$D$4000,0),3))</f>
        <v xml:space="preserve"> </v>
      </c>
    </row>
    <row r="37" spans="1:9" x14ac:dyDescent="0.25">
      <c r="A37" s="14"/>
      <c r="B37" s="7" t="str">
        <f>IF(A37="","",INDEX(BASE!$A$2:$K$1000,MATCH(A37,BASE!$D$2:$D$1000,0),2))</f>
        <v/>
      </c>
      <c r="C37" s="7" t="str">
        <f>IF(A37="","",INDEX(BASE!$A$2:$K$1000,MATCH(A37,BASE!$D$2:$D$1000,0),3))</f>
        <v/>
      </c>
      <c r="D37" s="6" t="str">
        <f>IF(A37="","",INDEX(BASE!$A$2:$K$1000,MATCH(A37,BASE!$D$2:$D$1000,0),11))</f>
        <v/>
      </c>
      <c r="E37" s="8" t="str">
        <f>IF(A37="","",INDEX(BASE!$A$2:$K$1000,MATCH(A37,BASE!$D$2:$D$1000,0),8))</f>
        <v/>
      </c>
      <c r="H37" s="2" t="str">
        <f t="array" aca="1" ref="H37" ca="1">IF(ROWS($2:26)&lt;=COUNTIF(NUMCLUB,$B$8),INDEX(NUMLICENCE,SMALL(IF(NUMCLUB=$B$8,ROW(INDIRECT("1:"&amp;ROWS(NUMCLUB)))),ROWS($2:26))),"")</f>
        <v/>
      </c>
      <c r="I37" s="9" t="str">
        <f ca="1">IF(H37="","",INDEX(BASE!$A$2:$D$4000,MATCH(H37,BASE!$D$2:$D$4000,0),2))&amp;" "&amp;IF(H37="","",INDEX(BASE!$A$2:$D$4000,MATCH(H37,BASE!$D$2:$D$4000,0),3))</f>
        <v xml:space="preserve"> </v>
      </c>
    </row>
    <row r="38" spans="1:9" x14ac:dyDescent="0.25">
      <c r="A38" s="14"/>
      <c r="B38" s="7" t="str">
        <f>IF(A38="","",INDEX(BASE!$A$2:$K$1000,MATCH(A38,BASE!$D$2:$D$1000,0),2))</f>
        <v/>
      </c>
      <c r="C38" s="7" t="str">
        <f>IF(A38="","",INDEX(BASE!$A$2:$K$1000,MATCH(A38,BASE!$D$2:$D$1000,0),3))</f>
        <v/>
      </c>
      <c r="D38" s="6" t="str">
        <f>IF(A38="","",INDEX(BASE!$A$2:$K$1000,MATCH(A38,BASE!$D$2:$D$1000,0),11))</f>
        <v/>
      </c>
      <c r="E38" s="8" t="str">
        <f>IF(A38="","",INDEX(BASE!$A$2:$K$1000,MATCH(A38,BASE!$D$2:$D$1000,0),8))</f>
        <v/>
      </c>
      <c r="H38" s="2" t="str">
        <f t="array" aca="1" ref="H38" ca="1">IF(ROWS($2:27)&lt;=COUNTIF(NUMCLUB,$B$8),INDEX(NUMLICENCE,SMALL(IF(NUMCLUB=$B$8,ROW(INDIRECT("1:"&amp;ROWS(NUMCLUB)))),ROWS($2:27))),"")</f>
        <v/>
      </c>
      <c r="I38" s="9" t="str">
        <f ca="1">IF(H38="","",INDEX(BASE!$A$2:$D$4000,MATCH(H38,BASE!$D$2:$D$4000,0),2))&amp;" "&amp;IF(H38="","",INDEX(BASE!$A$2:$D$4000,MATCH(H38,BASE!$D$2:$D$4000,0),3))</f>
        <v xml:space="preserve"> </v>
      </c>
    </row>
    <row r="39" spans="1:9" x14ac:dyDescent="0.25">
      <c r="A39" s="14"/>
      <c r="B39" s="7" t="str">
        <f>IF(A39="","",INDEX(BASE!$A$2:$K$1000,MATCH(A39,BASE!$D$2:$D$1000,0),2))</f>
        <v/>
      </c>
      <c r="C39" s="7" t="str">
        <f>IF(A39="","",INDEX(BASE!$A$2:$K$1000,MATCH(A39,BASE!$D$2:$D$1000,0),3))</f>
        <v/>
      </c>
      <c r="D39" s="6" t="str">
        <f>IF(A39="","",INDEX(BASE!$A$2:$K$1000,MATCH(A39,BASE!$D$2:$D$1000,0),11))</f>
        <v/>
      </c>
      <c r="E39" s="8" t="str">
        <f>IF(A39="","",INDEX(BASE!$A$2:$K$1000,MATCH(A39,BASE!$D$2:$D$1000,0),8))</f>
        <v/>
      </c>
      <c r="H39" s="2" t="str">
        <f t="array" aca="1" ref="H39" ca="1">IF(ROWS($2:28)&lt;=COUNTIF(NUMCLUB,$B$8),INDEX(NUMLICENCE,SMALL(IF(NUMCLUB=$B$8,ROW(INDIRECT("1:"&amp;ROWS(NUMCLUB)))),ROWS($2:28))),"")</f>
        <v/>
      </c>
      <c r="I39" s="9" t="str">
        <f ca="1">IF(H39="","",INDEX(BASE!$A$2:$D$4000,MATCH(H39,BASE!$D$2:$D$4000,0),2))&amp;" "&amp;IF(H39="","",INDEX(BASE!$A$2:$D$4000,MATCH(H39,BASE!$D$2:$D$4000,0),3))</f>
        <v xml:space="preserve"> </v>
      </c>
    </row>
    <row r="40" spans="1:9" x14ac:dyDescent="0.25">
      <c r="A40" s="14"/>
      <c r="B40" s="7" t="str">
        <f>IF(A40="","",INDEX(BASE!$A$2:$K$1000,MATCH(A40,BASE!$D$2:$D$1000,0),2))</f>
        <v/>
      </c>
      <c r="C40" s="7" t="str">
        <f>IF(A40="","",INDEX(BASE!$A$2:$K$1000,MATCH(A40,BASE!$D$2:$D$1000,0),3))</f>
        <v/>
      </c>
      <c r="D40" s="6" t="str">
        <f>IF(A40="","",INDEX(BASE!$A$2:$K$1000,MATCH(A40,BASE!$D$2:$D$1000,0),11))</f>
        <v/>
      </c>
      <c r="E40" s="8" t="str">
        <f>IF(A40="","",INDEX(BASE!$A$2:$K$1000,MATCH(A40,BASE!$D$2:$D$1000,0),8))</f>
        <v/>
      </c>
      <c r="H40" s="2" t="str">
        <f t="array" aca="1" ref="H40" ca="1">IF(ROWS($2:29)&lt;=COUNTIF(NUMCLUB,$B$8),INDEX(NUMLICENCE,SMALL(IF(NUMCLUB=$B$8,ROW(INDIRECT("1:"&amp;ROWS(NUMCLUB)))),ROWS($2:29))),"")</f>
        <v/>
      </c>
      <c r="I40" s="9" t="str">
        <f ca="1">IF(H40="","",INDEX(BASE!$A$2:$D$4000,MATCH(H40,BASE!$D$2:$D$4000,0),2))&amp;" "&amp;IF(H40="","",INDEX(BASE!$A$2:$D$4000,MATCH(H40,BASE!$D$2:$D$4000,0),3))</f>
        <v xml:space="preserve"> </v>
      </c>
    </row>
    <row r="41" spans="1:9" x14ac:dyDescent="0.25">
      <c r="A41" s="14"/>
      <c r="B41" s="7" t="str">
        <f>IF(A41="","",INDEX(BASE!$A$2:$K$1000,MATCH(A41,BASE!$D$2:$D$1000,0),2))</f>
        <v/>
      </c>
      <c r="C41" s="7" t="str">
        <f>IF(A41="","",INDEX(BASE!$A$2:$K$1000,MATCH(A41,BASE!$D$2:$D$1000,0),3))</f>
        <v/>
      </c>
      <c r="D41" s="6" t="str">
        <f>IF(A41="","",INDEX(BASE!$A$2:$K$1000,MATCH(A41,BASE!$D$2:$D$1000,0),11))</f>
        <v/>
      </c>
      <c r="E41" s="8" t="str">
        <f>IF(A41="","",INDEX(BASE!$A$2:$K$1000,MATCH(A41,BASE!$D$2:$D$1000,0),8))</f>
        <v/>
      </c>
      <c r="H41" s="2" t="str">
        <f t="array" aca="1" ref="H41" ca="1">IF(ROWS($2:30)&lt;=COUNTIF(NUMCLUB,$B$8),INDEX(NUMLICENCE,SMALL(IF(NUMCLUB=$B$8,ROW(INDIRECT("1:"&amp;ROWS(NUMCLUB)))),ROWS($2:30))),"")</f>
        <v/>
      </c>
      <c r="I41" s="9" t="str">
        <f ca="1">IF(H41="","",INDEX(BASE!$A$2:$D$4000,MATCH(H41,BASE!$D$2:$D$4000,0),2))&amp;" "&amp;IF(H41="","",INDEX(BASE!$A$2:$D$4000,MATCH(H41,BASE!$D$2:$D$4000,0),3))</f>
        <v xml:space="preserve"> </v>
      </c>
    </row>
    <row r="42" spans="1:9" x14ac:dyDescent="0.25">
      <c r="A42" s="14"/>
      <c r="B42" s="7" t="str">
        <f>IF(A42="","",INDEX(BASE!$A$2:$K$1000,MATCH(A42,BASE!$D$2:$D$1000,0),2))</f>
        <v/>
      </c>
      <c r="C42" s="7" t="str">
        <f>IF(A42="","",INDEX(BASE!$A$2:$K$1000,MATCH(A42,BASE!$D$2:$D$1000,0),3))</f>
        <v/>
      </c>
      <c r="D42" s="6" t="str">
        <f>IF(A42="","",INDEX(BASE!$A$2:$K$1000,MATCH(A42,BASE!$D$2:$D$1000,0),11))</f>
        <v/>
      </c>
      <c r="E42" s="8" t="str">
        <f>IF(A42="","",INDEX(BASE!$A$2:$K$1000,MATCH(A42,BASE!$D$2:$D$1000,0),8))</f>
        <v/>
      </c>
      <c r="H42" s="2" t="str">
        <f t="array" aca="1" ref="H42" ca="1">IF(ROWS($2:31)&lt;=COUNTIF(NUMCLUB,$B$8),INDEX(NUMLICENCE,SMALL(IF(NUMCLUB=$B$8,ROW(INDIRECT("1:"&amp;ROWS(NUMCLUB)))),ROWS($2:31))),"")</f>
        <v/>
      </c>
      <c r="I42" s="9" t="str">
        <f ca="1">IF(H42="","",INDEX(BASE!$A$2:$D$4000,MATCH(H42,BASE!$D$2:$D$4000,0),2))&amp;" "&amp;IF(H42="","",INDEX(BASE!$A$2:$D$4000,MATCH(H42,BASE!$D$2:$D$4000,0),3))</f>
        <v xml:space="preserve"> </v>
      </c>
    </row>
    <row r="43" spans="1:9" x14ac:dyDescent="0.25">
      <c r="H43" s="2" t="str">
        <f t="array" aca="1" ref="H43" ca="1">IF(ROWS($2:32)&lt;=COUNTIF(NUMCLUB,$B$8),INDEX(NUMLICENCE,SMALL(IF(NUMCLUB=$B$8,ROW(INDIRECT("1:"&amp;ROWS(NUMCLUB)))),ROWS($2:32))),"")</f>
        <v/>
      </c>
      <c r="I43" s="9" t="str">
        <f ca="1">IF(H43="","",INDEX(BASE!$A$2:$D$4000,MATCH(H43,BASE!$D$2:$D$4000,0),2))&amp;" "&amp;IF(H43="","",INDEX(BASE!$A$2:$D$4000,MATCH(H43,BASE!$D$2:$D$4000,0),3))</f>
        <v xml:space="preserve"> </v>
      </c>
    </row>
    <row r="44" spans="1:9" ht="18.75" x14ac:dyDescent="0.3">
      <c r="A44" s="34" t="s">
        <v>56</v>
      </c>
      <c r="B44" s="34"/>
      <c r="C44" s="34"/>
      <c r="H44" s="2" t="str">
        <f t="array" aca="1" ref="H44" ca="1">IF(ROWS($2:33)&lt;=COUNTIF(NUMCLUB,$B$8),INDEX(NUMLICENCE,SMALL(IF(NUMCLUB=$B$8,ROW(INDIRECT("1:"&amp;ROWS(NUMCLUB)))),ROWS($2:33))),"")</f>
        <v/>
      </c>
      <c r="I44" s="9" t="str">
        <f ca="1">IF(H44="","",INDEX(BASE!$A$2:$D$4000,MATCH(H44,BASE!$D$2:$D$4000,0),2))&amp;" "&amp;IF(H44="","",INDEX(BASE!$A$2:$D$4000,MATCH(H44,BASE!$D$2:$D$4000,0),3))</f>
        <v xml:space="preserve"> </v>
      </c>
    </row>
    <row r="45" spans="1:9" x14ac:dyDescent="0.25">
      <c r="H45" s="2" t="str">
        <f t="array" aca="1" ref="H45" ca="1">IF(ROWS($2:34)&lt;=COUNTIF(NUMCLUB,$B$8),INDEX(NUMLICENCE,SMALL(IF(NUMCLUB=$B$8,ROW(INDIRECT("1:"&amp;ROWS(NUMCLUB)))),ROWS($2:34))),"")</f>
        <v/>
      </c>
      <c r="I45" s="9" t="str">
        <f ca="1">IF(H45="","",INDEX(BASE!$A$2:$D$4000,MATCH(H45,BASE!$D$2:$D$4000,0),2))&amp;" "&amp;IF(H45="","",INDEX(BASE!$A$2:$D$4000,MATCH(H45,BASE!$D$2:$D$4000,0),3))</f>
        <v xml:space="preserve"> </v>
      </c>
    </row>
    <row r="46" spans="1:9" ht="15.75" x14ac:dyDescent="0.25">
      <c r="A46" s="5" t="s">
        <v>57</v>
      </c>
      <c r="B46" s="5" t="s">
        <v>0</v>
      </c>
      <c r="C46" s="5" t="s">
        <v>1</v>
      </c>
      <c r="D46" s="5" t="s">
        <v>5</v>
      </c>
      <c r="E46" s="5" t="s">
        <v>53</v>
      </c>
      <c r="H46" s="2" t="str">
        <f t="array" aca="1" ref="H46" ca="1">IF(ROWS($2:35)&lt;=COUNTIF(NUMCLUB,$B$8),INDEX(NUMLICENCE,SMALL(IF(NUMCLUB=$B$8,ROW(INDIRECT("1:"&amp;ROWS(NUMCLUB)))),ROWS($2:35))),"")</f>
        <v/>
      </c>
      <c r="I46" s="9" t="str">
        <f ca="1">IF(H46="","",INDEX(BASE!$A$2:$D$4000,MATCH(H46,BASE!$D$2:$D$4000,0),2))&amp;" "&amp;IF(H46="","",INDEX(BASE!$A$2:$D$4000,MATCH(H46,BASE!$D$2:$D$4000,0),3))</f>
        <v xml:space="preserve"> </v>
      </c>
    </row>
    <row r="47" spans="1:9" x14ac:dyDescent="0.25">
      <c r="A47" s="14"/>
      <c r="B47" s="15"/>
      <c r="C47" s="15"/>
      <c r="D47" s="14"/>
      <c r="E47" s="16"/>
      <c r="H47" s="2" t="str">
        <f t="array" aca="1" ref="H47" ca="1">IF(ROWS($2:36)&lt;=COUNTIF(NUMCLUB,$B$8),INDEX(NUMLICENCE,SMALL(IF(NUMCLUB=$B$8,ROW(INDIRECT("1:"&amp;ROWS(NUMCLUB)))),ROWS($2:36))),"")</f>
        <v/>
      </c>
      <c r="I47" s="9" t="str">
        <f ca="1">IF(H47="","",INDEX(BASE!$A$2:$D$4000,MATCH(H47,BASE!$D$2:$D$4000,0),2))&amp;" "&amp;IF(H47="","",INDEX(BASE!$A$2:$D$4000,MATCH(H47,BASE!$D$2:$D$4000,0),3))</f>
        <v xml:space="preserve"> </v>
      </c>
    </row>
    <row r="48" spans="1:9" x14ac:dyDescent="0.25">
      <c r="A48" s="14"/>
      <c r="B48" s="15"/>
      <c r="C48" s="15"/>
      <c r="D48" s="14"/>
      <c r="E48" s="16"/>
      <c r="H48" s="2" t="str">
        <f t="array" aca="1" ref="H48" ca="1">IF(ROWS($2:37)&lt;=COUNTIF(NUMCLUB,$B$8),INDEX(NUMLICENCE,SMALL(IF(NUMCLUB=$B$8,ROW(INDIRECT("1:"&amp;ROWS(NUMCLUB)))),ROWS($2:37))),"")</f>
        <v/>
      </c>
      <c r="I48" s="9" t="str">
        <f ca="1">IF(H48="","",INDEX(BASE!$A$2:$D$4000,MATCH(H48,BASE!$D$2:$D$4000,0),2))&amp;" "&amp;IF(H48="","",INDEX(BASE!$A$2:$D$4000,MATCH(H48,BASE!$D$2:$D$4000,0),3))</f>
        <v xml:space="preserve"> </v>
      </c>
    </row>
    <row r="49" spans="1:9" x14ac:dyDescent="0.25">
      <c r="A49" s="14"/>
      <c r="B49" s="15"/>
      <c r="C49" s="15"/>
      <c r="D49" s="14"/>
      <c r="E49" s="16"/>
      <c r="H49" s="2" t="str">
        <f t="array" aca="1" ref="H49" ca="1">IF(ROWS($2:38)&lt;=COUNTIF(NUMCLUB,$B$8),INDEX(NUMLICENCE,SMALL(IF(NUMCLUB=$B$8,ROW(INDIRECT("1:"&amp;ROWS(NUMCLUB)))),ROWS($2:38))),"")</f>
        <v/>
      </c>
      <c r="I49" s="9" t="str">
        <f ca="1">IF(H49="","",INDEX(BASE!$A$2:$D$4000,MATCH(H49,BASE!$D$2:$D$4000,0),2))&amp;" "&amp;IF(H49="","",INDEX(BASE!$A$2:$D$4000,MATCH(H49,BASE!$D$2:$D$4000,0),3))</f>
        <v xml:space="preserve"> </v>
      </c>
    </row>
    <row r="50" spans="1:9" x14ac:dyDescent="0.25">
      <c r="A50" s="14"/>
      <c r="B50" s="15"/>
      <c r="C50" s="15"/>
      <c r="D50" s="14"/>
      <c r="E50" s="16"/>
      <c r="H50" s="2" t="str">
        <f t="array" aca="1" ref="H50" ca="1">IF(ROWS($2:39)&lt;=COUNTIF(NUMCLUB,$B$8),INDEX(NUMLICENCE,SMALL(IF(NUMCLUB=$B$8,ROW(INDIRECT("1:"&amp;ROWS(NUMCLUB)))),ROWS($2:39))),"")</f>
        <v/>
      </c>
      <c r="I50" s="9" t="str">
        <f ca="1">IF(H50="","",INDEX(BASE!$A$2:$D$4000,MATCH(H50,BASE!$D$2:$D$4000,0),2))&amp;" "&amp;IF(H50="","",INDEX(BASE!$A$2:$D$4000,MATCH(H50,BASE!$D$2:$D$4000,0),3))</f>
        <v xml:space="preserve"> </v>
      </c>
    </row>
    <row r="51" spans="1:9" x14ac:dyDescent="0.25">
      <c r="A51" s="14"/>
      <c r="B51" s="15"/>
      <c r="C51" s="15"/>
      <c r="D51" s="14"/>
      <c r="E51" s="16"/>
      <c r="H51" s="2" t="str">
        <f t="array" aca="1" ref="H51" ca="1">IF(ROWS($2:40)&lt;=COUNTIF(NUMCLUB,$B$8),INDEX(NUMLICENCE,SMALL(IF(NUMCLUB=$B$8,ROW(INDIRECT("1:"&amp;ROWS(NUMCLUB)))),ROWS($2:40))),"")</f>
        <v/>
      </c>
      <c r="I51" s="9" t="str">
        <f ca="1">IF(H51="","",INDEX(BASE!$A$2:$D$4000,MATCH(H51,BASE!$D$2:$D$4000,0),2))&amp;" "&amp;IF(H51="","",INDEX(BASE!$A$2:$D$4000,MATCH(H51,BASE!$D$2:$D$4000,0),3))</f>
        <v xml:space="preserve"> </v>
      </c>
    </row>
    <row r="52" spans="1:9" x14ac:dyDescent="0.25">
      <c r="A52" s="14"/>
      <c r="B52" s="15"/>
      <c r="C52" s="15"/>
      <c r="D52" s="14"/>
      <c r="E52" s="16"/>
      <c r="H52" s="2" t="str">
        <f t="array" aca="1" ref="H52" ca="1">IF(ROWS($2:41)&lt;=COUNTIF(NUMCLUB,$B$8),INDEX(NUMLICENCE,SMALL(IF(NUMCLUB=$B$8,ROW(INDIRECT("1:"&amp;ROWS(NUMCLUB)))),ROWS($2:41))),"")</f>
        <v/>
      </c>
      <c r="I52" s="9" t="str">
        <f ca="1">IF(H52="","",INDEX(BASE!$A$2:$D$4000,MATCH(H52,BASE!$D$2:$D$4000,0),2))&amp;" "&amp;IF(H52="","",INDEX(BASE!$A$2:$D$4000,MATCH(H52,BASE!$D$2:$D$4000,0),3))</f>
        <v xml:space="preserve"> </v>
      </c>
    </row>
    <row r="53" spans="1:9" x14ac:dyDescent="0.25">
      <c r="A53" s="14"/>
      <c r="B53" s="15"/>
      <c r="C53" s="15"/>
      <c r="D53" s="14"/>
      <c r="E53" s="16"/>
      <c r="H53" s="2" t="str">
        <f t="array" aca="1" ref="H53" ca="1">IF(ROWS($2:42)&lt;=COUNTIF(NUMCLUB,$B$8),INDEX(NUMLICENCE,SMALL(IF(NUMCLUB=$B$8,ROW(INDIRECT("1:"&amp;ROWS(NUMCLUB)))),ROWS($2:42))),"")</f>
        <v/>
      </c>
      <c r="I53" s="9" t="str">
        <f ca="1">IF(H53="","",INDEX(BASE!$A$2:$D$4000,MATCH(H53,BASE!$D$2:$D$4000,0),2))&amp;" "&amp;IF(H53="","",INDEX(BASE!$A$2:$D$4000,MATCH(H53,BASE!$D$2:$D$4000,0),3))</f>
        <v xml:space="preserve"> </v>
      </c>
    </row>
    <row r="54" spans="1:9" x14ac:dyDescent="0.25">
      <c r="A54" s="14"/>
      <c r="B54" s="15"/>
      <c r="C54" s="15"/>
      <c r="D54" s="14"/>
      <c r="E54" s="16"/>
      <c r="H54" s="2" t="str">
        <f t="array" aca="1" ref="H54" ca="1">IF(ROWS($2:43)&lt;=COUNTIF(NUMCLUB,$B$8),INDEX(NUMLICENCE,SMALL(IF(NUMCLUB=$B$8,ROW(INDIRECT("1:"&amp;ROWS(NUMCLUB)))),ROWS($2:43))),"")</f>
        <v/>
      </c>
      <c r="I54" s="9" t="str">
        <f ca="1">IF(H54="","",INDEX(BASE!$A$2:$D$4000,MATCH(H54,BASE!$D$2:$D$4000,0),2))&amp;" "&amp;IF(H54="","",INDEX(BASE!$A$2:$D$4000,MATCH(H54,BASE!$D$2:$D$4000,0),3))</f>
        <v xml:space="preserve"> </v>
      </c>
    </row>
    <row r="55" spans="1:9" x14ac:dyDescent="0.25">
      <c r="A55" s="14"/>
      <c r="B55" s="15"/>
      <c r="C55" s="15"/>
      <c r="D55" s="14"/>
      <c r="E55" s="16"/>
      <c r="H55" s="2" t="str">
        <f t="array" aca="1" ref="H55" ca="1">IF(ROWS($2:44)&lt;=COUNTIF(NUMCLUB,$B$8),INDEX(NUMLICENCE,SMALL(IF(NUMCLUB=$B$8,ROW(INDIRECT("1:"&amp;ROWS(NUMCLUB)))),ROWS($2:44))),"")</f>
        <v/>
      </c>
      <c r="I55" s="9" t="str">
        <f ca="1">IF(H55="","",INDEX(BASE!$A$2:$D$4000,MATCH(H55,BASE!$D$2:$D$4000,0),2))&amp;" "&amp;IF(H55="","",INDEX(BASE!$A$2:$D$4000,MATCH(H55,BASE!$D$2:$D$4000,0),3))</f>
        <v xml:space="preserve"> </v>
      </c>
    </row>
    <row r="56" spans="1:9" x14ac:dyDescent="0.25">
      <c r="A56" s="14"/>
      <c r="B56" s="15"/>
      <c r="C56" s="15"/>
      <c r="D56" s="14"/>
      <c r="E56" s="16"/>
      <c r="H56" s="2" t="str">
        <f t="array" aca="1" ref="H56" ca="1">IF(ROWS($2:45)&lt;=COUNTIF(NUMCLUB,$B$8),INDEX(NUMLICENCE,SMALL(IF(NUMCLUB=$B$8,ROW(INDIRECT("1:"&amp;ROWS(NUMCLUB)))),ROWS($2:45))),"")</f>
        <v/>
      </c>
      <c r="I56" s="9" t="str">
        <f ca="1">IF(H56="","",INDEX(BASE!$A$2:$D$4000,MATCH(H56,BASE!$D$2:$D$4000,0),2))&amp;" "&amp;IF(H56="","",INDEX(BASE!$A$2:$D$4000,MATCH(H56,BASE!$D$2:$D$4000,0),3))</f>
        <v xml:space="preserve"> </v>
      </c>
    </row>
    <row r="57" spans="1:9" x14ac:dyDescent="0.25">
      <c r="E57" s="11"/>
      <c r="H57" s="2" t="str">
        <f t="array" aca="1" ref="H57" ca="1">IF(ROWS($2:46)&lt;=COUNTIF(NUMCLUB,$B$8),INDEX(NUMLICENCE,SMALL(IF(NUMCLUB=$B$8,ROW(INDIRECT("1:"&amp;ROWS(NUMCLUB)))),ROWS($2:46))),"")</f>
        <v/>
      </c>
      <c r="I57" s="9" t="str">
        <f ca="1">IF(H57="","",INDEX(BASE!$A$2:$D$4000,MATCH(H57,BASE!$D$2:$D$4000,0),2))&amp;" "&amp;IF(H57="","",INDEX(BASE!$A$2:$D$4000,MATCH(H57,BASE!$D$2:$D$4000,0),3))</f>
        <v xml:space="preserve"> </v>
      </c>
    </row>
    <row r="58" spans="1:9" x14ac:dyDescent="0.25">
      <c r="A58" s="26" t="s">
        <v>54</v>
      </c>
      <c r="B58" s="26"/>
      <c r="C58" s="12">
        <f>COUNT(A13:A42,A47:A56)</f>
        <v>0</v>
      </c>
      <c r="D58" s="10" t="s">
        <v>55</v>
      </c>
      <c r="E58" s="13" t="s">
        <v>61</v>
      </c>
      <c r="H58" s="2" t="str">
        <f t="array" aca="1" ref="H58" ca="1">IF(ROWS($2:47)&lt;=COUNTIF(NUMCLUB,$B$8),INDEX(NUMLICENCE,SMALL(IF(NUMCLUB=$B$8,ROW(INDIRECT("1:"&amp;ROWS(NUMCLUB)))),ROWS($2:47))),"")</f>
        <v/>
      </c>
      <c r="I58" s="9" t="str">
        <f ca="1">IF(H58="","",INDEX(BASE!$A$2:$D$4000,MATCH(H58,BASE!$D$2:$D$4000,0),2))&amp;" "&amp;IF(H58="","",INDEX(BASE!$A$2:$D$4000,MATCH(H58,BASE!$D$2:$D$4000,0),3))</f>
        <v xml:space="preserve"> </v>
      </c>
    </row>
    <row r="59" spans="1:9" x14ac:dyDescent="0.25">
      <c r="H59" s="2" t="str">
        <f t="array" aca="1" ref="H59" ca="1">IF(ROWS($2:48)&lt;=COUNTIF(NUMCLUB,$B$8),INDEX(NUMLICENCE,SMALL(IF(NUMCLUB=$B$8,ROW(INDIRECT("1:"&amp;ROWS(NUMCLUB)))),ROWS($2:48))),"")</f>
        <v/>
      </c>
      <c r="I59" s="9" t="str">
        <f ca="1">IF(H59="","",INDEX(BASE!$A$2:$D$4000,MATCH(H59,BASE!$D$2:$D$4000,0),2))&amp;" "&amp;IF(H59="","",INDEX(BASE!$A$2:$D$4000,MATCH(H59,BASE!$D$2:$D$4000,0),3))</f>
        <v xml:space="preserve"> </v>
      </c>
    </row>
    <row r="60" spans="1:9" x14ac:dyDescent="0.25">
      <c r="H60" s="2" t="str">
        <f t="array" aca="1" ref="H60" ca="1">IF(ROWS($2:49)&lt;=COUNTIF(NUMCLUB,$B$8),INDEX(NUMLICENCE,SMALL(IF(NUMCLUB=$B$8,ROW(INDIRECT("1:"&amp;ROWS(NUMCLUB)))),ROWS($2:49))),"")</f>
        <v/>
      </c>
      <c r="I60" s="9" t="str">
        <f ca="1">IF(H60="","",INDEX(BASE!$A$2:$D$4000,MATCH(H60,BASE!$D$2:$D$4000,0),2))&amp;" "&amp;IF(H60="","",INDEX(BASE!$A$2:$D$4000,MATCH(H60,BASE!$D$2:$D$4000,0),3))</f>
        <v xml:space="preserve"> </v>
      </c>
    </row>
    <row r="61" spans="1:9" x14ac:dyDescent="0.25">
      <c r="H61" s="2" t="str">
        <f t="array" aca="1" ref="H61" ca="1">IF(ROWS($2:50)&lt;=COUNTIF(NUMCLUB,$B$8),INDEX(NUMLICENCE,SMALL(IF(NUMCLUB=$B$8,ROW(INDIRECT("1:"&amp;ROWS(NUMCLUB)))),ROWS($2:50))),"")</f>
        <v/>
      </c>
      <c r="I61" s="9" t="str">
        <f ca="1">IF(H61="","",INDEX(BASE!$A$2:$D$4000,MATCH(H61,BASE!$D$2:$D$4000,0),2))&amp;" "&amp;IF(H61="","",INDEX(BASE!$A$2:$D$4000,MATCH(H61,BASE!$D$2:$D$4000,0),3))</f>
        <v xml:space="preserve"> </v>
      </c>
    </row>
    <row r="62" spans="1:9" x14ac:dyDescent="0.25">
      <c r="H62" s="2" t="str">
        <f t="array" aca="1" ref="H62" ca="1">IF(ROWS($2:51)&lt;=COUNTIF(NUMCLUB,$B$8),INDEX(NUMLICENCE,SMALL(IF(NUMCLUB=$B$8,ROW(INDIRECT("1:"&amp;ROWS(NUMCLUB)))),ROWS($2:51))),"")</f>
        <v/>
      </c>
      <c r="I62" s="9" t="str">
        <f ca="1">IF(H62="","",INDEX(BASE!$A$2:$D$4000,MATCH(H62,BASE!$D$2:$D$4000,0),2))&amp;" "&amp;IF(H62="","",INDEX(BASE!$A$2:$D$4000,MATCH(H62,BASE!$D$2:$D$4000,0),3))</f>
        <v xml:space="preserve"> </v>
      </c>
    </row>
    <row r="63" spans="1:9" x14ac:dyDescent="0.25">
      <c r="H63" s="2" t="str">
        <f t="array" aca="1" ref="H63" ca="1">IF(ROWS($2:52)&lt;=COUNTIF(NUMCLUB,$B$8),INDEX(NUMLICENCE,SMALL(IF(NUMCLUB=$B$8,ROW(INDIRECT("1:"&amp;ROWS(NUMCLUB)))),ROWS($2:52))),"")</f>
        <v/>
      </c>
      <c r="I63" s="9" t="str">
        <f ca="1">IF(H63="","",INDEX(BASE!$A$2:$D$4000,MATCH(H63,BASE!$D$2:$D$4000,0),2))&amp;" "&amp;IF(H63="","",INDEX(BASE!$A$2:$D$4000,MATCH(H63,BASE!$D$2:$D$4000,0),3))</f>
        <v xml:space="preserve"> </v>
      </c>
    </row>
    <row r="64" spans="1:9" x14ac:dyDescent="0.25">
      <c r="H64" s="2" t="str">
        <f t="array" aca="1" ref="H64" ca="1">IF(ROWS($2:53)&lt;=COUNTIF(NUMCLUB,$B$8),INDEX(NUMLICENCE,SMALL(IF(NUMCLUB=$B$8,ROW(INDIRECT("1:"&amp;ROWS(NUMCLUB)))),ROWS($2:53))),"")</f>
        <v/>
      </c>
      <c r="I64" s="9" t="str">
        <f ca="1">IF(H64="","",INDEX(BASE!$A$2:$D$4000,MATCH(H64,BASE!$D$2:$D$4000,0),2))&amp;" "&amp;IF(H64="","",INDEX(BASE!$A$2:$D$4000,MATCH(H64,BASE!$D$2:$D$4000,0),3))</f>
        <v xml:space="preserve"> </v>
      </c>
    </row>
    <row r="65" spans="8:9" x14ac:dyDescent="0.25">
      <c r="H65" s="2" t="str">
        <f t="array" aca="1" ref="H65" ca="1">IF(ROWS($2:54)&lt;=COUNTIF(NUMCLUB,$B$8),INDEX(NUMLICENCE,SMALL(IF(NUMCLUB=$B$8,ROW(INDIRECT("1:"&amp;ROWS(NUMCLUB)))),ROWS($2:54))),"")</f>
        <v/>
      </c>
      <c r="I65" s="9" t="str">
        <f ca="1">IF(H65="","",INDEX(BASE!$A$2:$D$4000,MATCH(H65,BASE!$D$2:$D$4000,0),2))&amp;" "&amp;IF(H65="","",INDEX(BASE!$A$2:$D$4000,MATCH(H65,BASE!$D$2:$D$4000,0),3))</f>
        <v xml:space="preserve"> </v>
      </c>
    </row>
    <row r="66" spans="8:9" x14ac:dyDescent="0.25">
      <c r="H66" s="2" t="str">
        <f t="array" aca="1" ref="H66" ca="1">IF(ROWS($2:55)&lt;=COUNTIF(NUMCLUB,$B$8),INDEX(NUMLICENCE,SMALL(IF(NUMCLUB=$B$8,ROW(INDIRECT("1:"&amp;ROWS(NUMCLUB)))),ROWS($2:55))),"")</f>
        <v/>
      </c>
      <c r="I66" s="9" t="str">
        <f ca="1">IF(H66="","",INDEX(BASE!$A$2:$D$4000,MATCH(H66,BASE!$D$2:$D$4000,0),2))&amp;" "&amp;IF(H66="","",INDEX(BASE!$A$2:$D$4000,MATCH(H66,BASE!$D$2:$D$4000,0),3))</f>
        <v xml:space="preserve"> </v>
      </c>
    </row>
    <row r="67" spans="8:9" x14ac:dyDescent="0.25">
      <c r="H67" s="2" t="str">
        <f t="array" aca="1" ref="H67" ca="1">IF(ROWS($2:56)&lt;=COUNTIF(NUMCLUB,$B$8),INDEX(NUMLICENCE,SMALL(IF(NUMCLUB=$B$8,ROW(INDIRECT("1:"&amp;ROWS(NUMCLUB)))),ROWS($2:56))),"")</f>
        <v/>
      </c>
      <c r="I67" s="9" t="str">
        <f ca="1">IF(H67="","",INDEX(BASE!$A$2:$D$4000,MATCH(H67,BASE!$D$2:$D$4000,0),2))&amp;" "&amp;IF(H67="","",INDEX(BASE!$A$2:$D$4000,MATCH(H67,BASE!$D$2:$D$4000,0),3))</f>
        <v xml:space="preserve"> </v>
      </c>
    </row>
    <row r="68" spans="8:9" x14ac:dyDescent="0.25">
      <c r="H68" s="2" t="str">
        <f t="array" aca="1" ref="H68" ca="1">IF(ROWS($2:57)&lt;=COUNTIF(NUMCLUB,$B$8),INDEX(NUMLICENCE,SMALL(IF(NUMCLUB=$B$8,ROW(INDIRECT("1:"&amp;ROWS(NUMCLUB)))),ROWS($2:57))),"")</f>
        <v/>
      </c>
      <c r="I68" s="9" t="str">
        <f ca="1">IF(H68="","",INDEX(BASE!$A$2:$D$4000,MATCH(H68,BASE!$D$2:$D$4000,0),2))&amp;" "&amp;IF(H68="","",INDEX(BASE!$A$2:$D$4000,MATCH(H68,BASE!$D$2:$D$4000,0),3))</f>
        <v xml:space="preserve"> </v>
      </c>
    </row>
    <row r="69" spans="8:9" x14ac:dyDescent="0.25">
      <c r="H69" s="2" t="str">
        <f t="array" aca="1" ref="H69" ca="1">IF(ROWS($2:58)&lt;=COUNTIF(NUMCLUB,$B$8),INDEX(NUMLICENCE,SMALL(IF(NUMCLUB=$B$8,ROW(INDIRECT("1:"&amp;ROWS(NUMCLUB)))),ROWS($2:58))),"")</f>
        <v/>
      </c>
      <c r="I69" s="9" t="str">
        <f ca="1">IF(H69="","",INDEX(BASE!$A$2:$D$4000,MATCH(H69,BASE!$D$2:$D$4000,0),2))&amp;" "&amp;IF(H69="","",INDEX(BASE!$A$2:$D$4000,MATCH(H69,BASE!$D$2:$D$4000,0),3))</f>
        <v xml:space="preserve"> </v>
      </c>
    </row>
    <row r="70" spans="8:9" x14ac:dyDescent="0.25">
      <c r="H70" s="2" t="str">
        <f t="array" aca="1" ref="H70" ca="1">IF(ROWS($2:59)&lt;=COUNTIF(NUMCLUB,$B$8),INDEX(NUMLICENCE,SMALL(IF(NUMCLUB=$B$8,ROW(INDIRECT("1:"&amp;ROWS(NUMCLUB)))),ROWS($2:59))),"")</f>
        <v/>
      </c>
      <c r="I70" s="9" t="str">
        <f ca="1">IF(H70="","",INDEX(BASE!$A$2:$D$4000,MATCH(H70,BASE!$D$2:$D$4000,0),2))&amp;" "&amp;IF(H70="","",INDEX(BASE!$A$2:$D$4000,MATCH(H70,BASE!$D$2:$D$4000,0),3))</f>
        <v xml:space="preserve"> </v>
      </c>
    </row>
    <row r="71" spans="8:9" x14ac:dyDescent="0.25">
      <c r="H71" s="2" t="str">
        <f t="array" aca="1" ref="H71" ca="1">IF(ROWS($2:60)&lt;=COUNTIF(NUMCLUB,$B$8),INDEX(NUMLICENCE,SMALL(IF(NUMCLUB=$B$8,ROW(INDIRECT("1:"&amp;ROWS(NUMCLUB)))),ROWS($2:60))),"")</f>
        <v/>
      </c>
      <c r="I71" s="9" t="str">
        <f ca="1">IF(H71="","",INDEX(BASE!$A$2:$D$4000,MATCH(H71,BASE!$D$2:$D$4000,0),2))&amp;" "&amp;IF(H71="","",INDEX(BASE!$A$2:$D$4000,MATCH(H71,BASE!$D$2:$D$4000,0),3))</f>
        <v xml:space="preserve"> </v>
      </c>
    </row>
    <row r="72" spans="8:9" x14ac:dyDescent="0.25">
      <c r="H72" s="2" t="str">
        <f t="array" aca="1" ref="H72" ca="1">IF(ROWS($2:61)&lt;=COUNTIF(NUMCLUB,$B$8),INDEX(NUMLICENCE,SMALL(IF(NUMCLUB=$B$8,ROW(INDIRECT("1:"&amp;ROWS(NUMCLUB)))),ROWS($2:61))),"")</f>
        <v/>
      </c>
      <c r="I72" s="9" t="str">
        <f ca="1">IF(H72="","",INDEX(BASE!$A$2:$D$4000,MATCH(H72,BASE!$D$2:$D$4000,0),2))&amp;" "&amp;IF(H72="","",INDEX(BASE!$A$2:$D$4000,MATCH(H72,BASE!$D$2:$D$4000,0),3))</f>
        <v xml:space="preserve"> </v>
      </c>
    </row>
    <row r="73" spans="8:9" x14ac:dyDescent="0.25">
      <c r="H73" s="2" t="str">
        <f t="array" aca="1" ref="H73" ca="1">IF(ROWS($2:62)&lt;=COUNTIF(NUMCLUB,$B$8),INDEX(NUMLICENCE,SMALL(IF(NUMCLUB=$B$8,ROW(INDIRECT("1:"&amp;ROWS(NUMCLUB)))),ROWS($2:62))),"")</f>
        <v/>
      </c>
      <c r="I73" s="9" t="str">
        <f ca="1">IF(H73="","",INDEX(BASE!$A$2:$D$4000,MATCH(H73,BASE!$D$2:$D$4000,0),2))&amp;" "&amp;IF(H73="","",INDEX(BASE!$A$2:$D$4000,MATCH(H73,BASE!$D$2:$D$4000,0),3))</f>
        <v xml:space="preserve"> </v>
      </c>
    </row>
    <row r="74" spans="8:9" x14ac:dyDescent="0.25">
      <c r="H74" s="2" t="str">
        <f t="array" aca="1" ref="H74" ca="1">IF(ROWS($2:63)&lt;=COUNTIF(NUMCLUB,$B$8),INDEX(NUMLICENCE,SMALL(IF(NUMCLUB=$B$8,ROW(INDIRECT("1:"&amp;ROWS(NUMCLUB)))),ROWS($2:63))),"")</f>
        <v/>
      </c>
      <c r="I74" s="9" t="str">
        <f ca="1">IF(H74="","",INDEX(BASE!$A$2:$D$4000,MATCH(H74,BASE!$D$2:$D$4000,0),2))&amp;" "&amp;IF(H74="","",INDEX(BASE!$A$2:$D$4000,MATCH(H74,BASE!$D$2:$D$4000,0),3))</f>
        <v xml:space="preserve"> </v>
      </c>
    </row>
    <row r="75" spans="8:9" x14ac:dyDescent="0.25">
      <c r="H75" s="2" t="str">
        <f t="array" aca="1" ref="H75" ca="1">IF(ROWS($2:64)&lt;=COUNTIF(NUMCLUB,$B$8),INDEX(NUMLICENCE,SMALL(IF(NUMCLUB=$B$8,ROW(INDIRECT("1:"&amp;ROWS(NUMCLUB)))),ROWS($2:64))),"")</f>
        <v/>
      </c>
      <c r="I75" s="9" t="str">
        <f ca="1">IF(H75="","",INDEX(BASE!$A$2:$D$4000,MATCH(H75,BASE!$D$2:$D$4000,0),2))&amp;" "&amp;IF(H75="","",INDEX(BASE!$A$2:$D$4000,MATCH(H75,BASE!$D$2:$D$4000,0),3))</f>
        <v xml:space="preserve"> </v>
      </c>
    </row>
    <row r="76" spans="8:9" x14ac:dyDescent="0.25">
      <c r="H76" s="2" t="str">
        <f t="array" aca="1" ref="H76" ca="1">IF(ROWS($2:65)&lt;=COUNTIF(NUMCLUB,$B$8),INDEX(NUMLICENCE,SMALL(IF(NUMCLUB=$B$8,ROW(INDIRECT("1:"&amp;ROWS(NUMCLUB)))),ROWS($2:65))),"")</f>
        <v/>
      </c>
      <c r="I76" s="9" t="str">
        <f ca="1">IF(H76="","",INDEX(BASE!$A$2:$D$4000,MATCH(H76,BASE!$D$2:$D$4000,0),2))&amp;" "&amp;IF(H76="","",INDEX(BASE!$A$2:$D$4000,MATCH(H76,BASE!$D$2:$D$4000,0),3))</f>
        <v xml:space="preserve"> </v>
      </c>
    </row>
    <row r="77" spans="8:9" x14ac:dyDescent="0.25">
      <c r="H77" s="2" t="str">
        <f t="array" aca="1" ref="H77" ca="1">IF(ROWS($2:66)&lt;=COUNTIF(NUMCLUB,$B$8),INDEX(NUMLICENCE,SMALL(IF(NUMCLUB=$B$8,ROW(INDIRECT("1:"&amp;ROWS(NUMCLUB)))),ROWS($2:66))),"")</f>
        <v/>
      </c>
      <c r="I77" s="9" t="str">
        <f ca="1">IF(H77="","",INDEX(BASE!$A$2:$D$4000,MATCH(H77,BASE!$D$2:$D$4000,0),2))&amp;" "&amp;IF(H77="","",INDEX(BASE!$A$2:$D$4000,MATCH(H77,BASE!$D$2:$D$4000,0),3))</f>
        <v xml:space="preserve"> </v>
      </c>
    </row>
    <row r="78" spans="8:9" x14ac:dyDescent="0.25">
      <c r="H78" s="2" t="str">
        <f t="array" aca="1" ref="H78" ca="1">IF(ROWS($2:67)&lt;=COUNTIF(NUMCLUB,$B$8),INDEX(NUMLICENCE,SMALL(IF(NUMCLUB=$B$8,ROW(INDIRECT("1:"&amp;ROWS(NUMCLUB)))),ROWS($2:67))),"")</f>
        <v/>
      </c>
      <c r="I78" s="9" t="str">
        <f ca="1">IF(H78="","",INDEX(BASE!$A$2:$D$4000,MATCH(H78,BASE!$D$2:$D$4000,0),2))&amp;" "&amp;IF(H78="","",INDEX(BASE!$A$2:$D$4000,MATCH(H78,BASE!$D$2:$D$4000,0),3))</f>
        <v xml:space="preserve"> </v>
      </c>
    </row>
    <row r="79" spans="8:9" x14ac:dyDescent="0.25">
      <c r="H79" s="2" t="str">
        <f t="array" aca="1" ref="H79" ca="1">IF(ROWS($2:68)&lt;=COUNTIF(NUMCLUB,$B$8),INDEX(NUMLICENCE,SMALL(IF(NUMCLUB=$B$8,ROW(INDIRECT("1:"&amp;ROWS(NUMCLUB)))),ROWS($2:68))),"")</f>
        <v/>
      </c>
      <c r="I79" s="9" t="str">
        <f ca="1">IF(H79="","",INDEX(BASE!$A$2:$D$4000,MATCH(H79,BASE!$D$2:$D$4000,0),2))&amp;" "&amp;IF(H79="","",INDEX(BASE!$A$2:$D$4000,MATCH(H79,BASE!$D$2:$D$4000,0),3))</f>
        <v xml:space="preserve"> </v>
      </c>
    </row>
    <row r="80" spans="8:9" x14ac:dyDescent="0.25">
      <c r="H80" s="2" t="str">
        <f t="array" aca="1" ref="H80" ca="1">IF(ROWS($2:69)&lt;=COUNTIF(NUMCLUB,$B$8),INDEX(NUMLICENCE,SMALL(IF(NUMCLUB=$B$8,ROW(INDIRECT("1:"&amp;ROWS(NUMCLUB)))),ROWS($2:69))),"")</f>
        <v/>
      </c>
      <c r="I80" s="9" t="str">
        <f ca="1">IF(H80="","",INDEX(BASE!$A$2:$D$4000,MATCH(H80,BASE!$D$2:$D$4000,0),2))&amp;" "&amp;IF(H80="","",INDEX(BASE!$A$2:$D$4000,MATCH(H80,BASE!$D$2:$D$4000,0),3))</f>
        <v xml:space="preserve"> </v>
      </c>
    </row>
    <row r="81" spans="8:9" x14ac:dyDescent="0.25">
      <c r="H81" s="2" t="str">
        <f t="array" aca="1" ref="H81" ca="1">IF(ROWS($2:70)&lt;=COUNTIF(NUMCLUB,$B$8),INDEX(NUMLICENCE,SMALL(IF(NUMCLUB=$B$8,ROW(INDIRECT("1:"&amp;ROWS(NUMCLUB)))),ROWS($2:70))),"")</f>
        <v/>
      </c>
      <c r="I81" s="9" t="str">
        <f ca="1">IF(H81="","",INDEX(BASE!$A$2:$D$4000,MATCH(H81,BASE!$D$2:$D$4000,0),2))&amp;" "&amp;IF(H81="","",INDEX(BASE!$A$2:$D$4000,MATCH(H81,BASE!$D$2:$D$4000,0),3))</f>
        <v xml:space="preserve"> </v>
      </c>
    </row>
    <row r="82" spans="8:9" x14ac:dyDescent="0.25">
      <c r="H82" s="2" t="str">
        <f t="array" aca="1" ref="H82" ca="1">IF(ROWS($2:71)&lt;=COUNTIF(NUMCLUB,$B$8),INDEX(NUMLICENCE,SMALL(IF(NUMCLUB=$B$8,ROW(INDIRECT("1:"&amp;ROWS(NUMCLUB)))),ROWS($2:71))),"")</f>
        <v/>
      </c>
      <c r="I82" s="9" t="str">
        <f ca="1">IF(H82="","",INDEX(BASE!$A$2:$D$4000,MATCH(H82,BASE!$D$2:$D$4000,0),2))&amp;" "&amp;IF(H82="","",INDEX(BASE!$A$2:$D$4000,MATCH(H82,BASE!$D$2:$D$4000,0),3))</f>
        <v xml:space="preserve"> </v>
      </c>
    </row>
    <row r="83" spans="8:9" x14ac:dyDescent="0.25">
      <c r="H83" s="2" t="str">
        <f t="array" aca="1" ref="H83" ca="1">IF(ROWS($2:72)&lt;=COUNTIF(NUMCLUB,$B$8),INDEX(NUMLICENCE,SMALL(IF(NUMCLUB=$B$8,ROW(INDIRECT("1:"&amp;ROWS(NUMCLUB)))),ROWS($2:72))),"")</f>
        <v/>
      </c>
      <c r="I83" s="9" t="str">
        <f ca="1">IF(H83="","",INDEX(BASE!$A$2:$D$4000,MATCH(H83,BASE!$D$2:$D$4000,0),2))&amp;" "&amp;IF(H83="","",INDEX(BASE!$A$2:$D$4000,MATCH(H83,BASE!$D$2:$D$4000,0),3))</f>
        <v xml:space="preserve"> </v>
      </c>
    </row>
    <row r="84" spans="8:9" x14ac:dyDescent="0.25">
      <c r="H84" s="2" t="str">
        <f t="array" aca="1" ref="H84" ca="1">IF(ROWS($2:73)&lt;=COUNTIF(NUMCLUB,$B$8),INDEX(NUMLICENCE,SMALL(IF(NUMCLUB=$B$8,ROW(INDIRECT("1:"&amp;ROWS(NUMCLUB)))),ROWS($2:73))),"")</f>
        <v/>
      </c>
      <c r="I84" s="9" t="str">
        <f ca="1">IF(H84="","",INDEX(BASE!$A$2:$D$4000,MATCH(H84,BASE!$D$2:$D$4000,0),2))&amp;" "&amp;IF(H84="","",INDEX(BASE!$A$2:$D$4000,MATCH(H84,BASE!$D$2:$D$4000,0),3))</f>
        <v xml:space="preserve"> </v>
      </c>
    </row>
    <row r="85" spans="8:9" x14ac:dyDescent="0.25">
      <c r="H85" s="2" t="str">
        <f t="array" aca="1" ref="H85" ca="1">IF(ROWS($2:74)&lt;=COUNTIF(NUMCLUB,$B$8),INDEX(NUMLICENCE,SMALL(IF(NUMCLUB=$B$8,ROW(INDIRECT("1:"&amp;ROWS(NUMCLUB)))),ROWS($2:74))),"")</f>
        <v/>
      </c>
      <c r="I85" s="9" t="str">
        <f ca="1">IF(H85="","",INDEX(BASE!$A$2:$D$4000,MATCH(H85,BASE!$D$2:$D$4000,0),2))&amp;" "&amp;IF(H85="","",INDEX(BASE!$A$2:$D$4000,MATCH(H85,BASE!$D$2:$D$4000,0),3))</f>
        <v xml:space="preserve"> </v>
      </c>
    </row>
    <row r="86" spans="8:9" x14ac:dyDescent="0.25">
      <c r="H86" s="2" t="str">
        <f t="array" aca="1" ref="H86" ca="1">IF(ROWS($2:75)&lt;=COUNTIF(NUMCLUB,$B$8),INDEX(NUMLICENCE,SMALL(IF(NUMCLUB=$B$8,ROW(INDIRECT("1:"&amp;ROWS(NUMCLUB)))),ROWS($2:75))),"")</f>
        <v/>
      </c>
      <c r="I86" s="9" t="str">
        <f ca="1">IF(H86="","",INDEX(BASE!$A$2:$D$4000,MATCH(H86,BASE!$D$2:$D$4000,0),2))&amp;" "&amp;IF(H86="","",INDEX(BASE!$A$2:$D$4000,MATCH(H86,BASE!$D$2:$D$4000,0),3))</f>
        <v xml:space="preserve"> </v>
      </c>
    </row>
    <row r="87" spans="8:9" x14ac:dyDescent="0.25">
      <c r="H87" s="2" t="str">
        <f t="array" aca="1" ref="H87" ca="1">IF(ROWS($2:76)&lt;=COUNTIF(NUMCLUB,$B$8),INDEX(NUMLICENCE,SMALL(IF(NUMCLUB=$B$8,ROW(INDIRECT("1:"&amp;ROWS(NUMCLUB)))),ROWS($2:76))),"")</f>
        <v/>
      </c>
      <c r="I87" s="9" t="str">
        <f ca="1">IF(H87="","",INDEX(BASE!$A$2:$D$4000,MATCH(H87,BASE!$D$2:$D$4000,0),2))&amp;" "&amp;IF(H87="","",INDEX(BASE!$A$2:$D$4000,MATCH(H87,BASE!$D$2:$D$4000,0),3))</f>
        <v xml:space="preserve"> </v>
      </c>
    </row>
    <row r="88" spans="8:9" x14ac:dyDescent="0.25">
      <c r="H88" s="2" t="str">
        <f t="array" aca="1" ref="H88" ca="1">IF(ROWS($2:77)&lt;=COUNTIF(NUMCLUB,$B$8),INDEX(NUMLICENCE,SMALL(IF(NUMCLUB=$B$8,ROW(INDIRECT("1:"&amp;ROWS(NUMCLUB)))),ROWS($2:77))),"")</f>
        <v/>
      </c>
      <c r="I88" s="9" t="str">
        <f ca="1">IF(H88="","",INDEX(BASE!$A$2:$D$4000,MATCH(H88,BASE!$D$2:$D$4000,0),2))&amp;" "&amp;IF(H88="","",INDEX(BASE!$A$2:$D$4000,MATCH(H88,BASE!$D$2:$D$4000,0),3))</f>
        <v xml:space="preserve"> </v>
      </c>
    </row>
    <row r="89" spans="8:9" x14ac:dyDescent="0.25">
      <c r="H89" s="2" t="str">
        <f t="array" aca="1" ref="H89" ca="1">IF(ROWS($2:78)&lt;=COUNTIF(NUMCLUB,$B$8),INDEX(NUMLICENCE,SMALL(IF(NUMCLUB=$B$8,ROW(INDIRECT("1:"&amp;ROWS(NUMCLUB)))),ROWS($2:78))),"")</f>
        <v/>
      </c>
      <c r="I89" s="9" t="str">
        <f ca="1">IF(H89="","",INDEX(BASE!$A$2:$D$4000,MATCH(H89,BASE!$D$2:$D$4000,0),2))&amp;" "&amp;IF(H89="","",INDEX(BASE!$A$2:$D$4000,MATCH(H89,BASE!$D$2:$D$4000,0),3))</f>
        <v xml:space="preserve"> </v>
      </c>
    </row>
    <row r="90" spans="8:9" x14ac:dyDescent="0.25">
      <c r="H90" s="2" t="str">
        <f t="array" aca="1" ref="H90" ca="1">IF(ROWS($2:79)&lt;=COUNTIF(NUMCLUB,$B$8),INDEX(NUMLICENCE,SMALL(IF(NUMCLUB=$B$8,ROW(INDIRECT("1:"&amp;ROWS(NUMCLUB)))),ROWS($2:79))),"")</f>
        <v/>
      </c>
      <c r="I90" s="9" t="str">
        <f ca="1">IF(H90="","",INDEX(BASE!$A$2:$D$4000,MATCH(H90,BASE!$D$2:$D$4000,0),2))&amp;" "&amp;IF(H90="","",INDEX(BASE!$A$2:$D$4000,MATCH(H90,BASE!$D$2:$D$4000,0),3))</f>
        <v xml:space="preserve"> </v>
      </c>
    </row>
    <row r="91" spans="8:9" x14ac:dyDescent="0.25">
      <c r="H91" s="2" t="str">
        <f t="array" aca="1" ref="H91" ca="1">IF(ROWS($2:80)&lt;=COUNTIF(NUMCLUB,$B$8),INDEX(NUMLICENCE,SMALL(IF(NUMCLUB=$B$8,ROW(INDIRECT("1:"&amp;ROWS(NUMCLUB)))),ROWS($2:80))),"")</f>
        <v/>
      </c>
      <c r="I91" s="9" t="str">
        <f ca="1">IF(H91="","",INDEX(BASE!$A$2:$D$4000,MATCH(H91,BASE!$D$2:$D$4000,0),2))&amp;" "&amp;IF(H91="","",INDEX(BASE!$A$2:$D$4000,MATCH(H91,BASE!$D$2:$D$4000,0),3))</f>
        <v xml:space="preserve"> </v>
      </c>
    </row>
    <row r="92" spans="8:9" x14ac:dyDescent="0.25">
      <c r="H92" s="2" t="str">
        <f t="array" aca="1" ref="H92" ca="1">IF(ROWS($2:81)&lt;=COUNTIF(NUMCLUB,$B$8),INDEX(NUMLICENCE,SMALL(IF(NUMCLUB=$B$8,ROW(INDIRECT("1:"&amp;ROWS(NUMCLUB)))),ROWS($2:81))),"")</f>
        <v/>
      </c>
      <c r="I92" s="9" t="str">
        <f ca="1">IF(H92="","",INDEX(BASE!$A$2:$D$4000,MATCH(H92,BASE!$D$2:$D$4000,0),2))&amp;" "&amp;IF(H92="","",INDEX(BASE!$A$2:$D$4000,MATCH(H92,BASE!$D$2:$D$4000,0),3))</f>
        <v xml:space="preserve"> </v>
      </c>
    </row>
    <row r="93" spans="8:9" x14ac:dyDescent="0.25">
      <c r="H93" s="2" t="str">
        <f t="array" aca="1" ref="H93" ca="1">IF(ROWS($2:82)&lt;=COUNTIF(NUMCLUB,$B$8),INDEX(NUMLICENCE,SMALL(IF(NUMCLUB=$B$8,ROW(INDIRECT("1:"&amp;ROWS(NUMCLUB)))),ROWS($2:82))),"")</f>
        <v/>
      </c>
      <c r="I93" s="9" t="str">
        <f ca="1">IF(H93="","",INDEX(BASE!$A$2:$D$4000,MATCH(H93,BASE!$D$2:$D$4000,0),2))&amp;" "&amp;IF(H93="","",INDEX(BASE!$A$2:$D$4000,MATCH(H93,BASE!$D$2:$D$4000,0),3))</f>
        <v xml:space="preserve"> </v>
      </c>
    </row>
    <row r="94" spans="8:9" x14ac:dyDescent="0.25">
      <c r="H94" s="2" t="str">
        <f t="array" aca="1" ref="H94" ca="1">IF(ROWS($2:83)&lt;=COUNTIF(NUMCLUB,$B$8),INDEX(NUMLICENCE,SMALL(IF(NUMCLUB=$B$8,ROW(INDIRECT("1:"&amp;ROWS(NUMCLUB)))),ROWS($2:83))),"")</f>
        <v/>
      </c>
      <c r="I94" s="9" t="str">
        <f ca="1">IF(H94="","",INDEX(BASE!$A$2:$D$4000,MATCH(H94,BASE!$D$2:$D$4000,0),2))&amp;" "&amp;IF(H94="","",INDEX(BASE!$A$2:$D$4000,MATCH(H94,BASE!$D$2:$D$4000,0),3))</f>
        <v xml:space="preserve"> </v>
      </c>
    </row>
    <row r="95" spans="8:9" x14ac:dyDescent="0.25">
      <c r="H95" s="2" t="str">
        <f t="array" aca="1" ref="H95" ca="1">IF(ROWS($2:84)&lt;=COUNTIF(NUMCLUB,$B$8),INDEX(NUMLICENCE,SMALL(IF(NUMCLUB=$B$8,ROW(INDIRECT("1:"&amp;ROWS(NUMCLUB)))),ROWS($2:84))),"")</f>
        <v/>
      </c>
      <c r="I95" s="9" t="str">
        <f ca="1">IF(H95="","",INDEX(BASE!$A$2:$D$4000,MATCH(H95,BASE!$D$2:$D$4000,0),2))&amp;" "&amp;IF(H95="","",INDEX(BASE!$A$2:$D$4000,MATCH(H95,BASE!$D$2:$D$4000,0),3))</f>
        <v xml:space="preserve"> </v>
      </c>
    </row>
    <row r="96" spans="8:9" x14ac:dyDescent="0.25">
      <c r="H96" s="2" t="str">
        <f t="array" aca="1" ref="H96" ca="1">IF(ROWS($2:85)&lt;=COUNTIF(NUMCLUB,$B$8),INDEX(NUMLICENCE,SMALL(IF(NUMCLUB=$B$8,ROW(INDIRECT("1:"&amp;ROWS(NUMCLUB)))),ROWS($2:85))),"")</f>
        <v/>
      </c>
      <c r="I96" s="9" t="str">
        <f ca="1">IF(H96="","",INDEX(BASE!$A$2:$D$4000,MATCH(H96,BASE!$D$2:$D$4000,0),2))&amp;" "&amp;IF(H96="","",INDEX(BASE!$A$2:$D$4000,MATCH(H96,BASE!$D$2:$D$4000,0),3))</f>
        <v xml:space="preserve"> </v>
      </c>
    </row>
    <row r="97" spans="8:9" x14ac:dyDescent="0.25">
      <c r="H97" s="2" t="str">
        <f t="array" aca="1" ref="H97" ca="1">IF(ROWS($2:86)&lt;=COUNTIF(NUMCLUB,$B$8),INDEX(NUMLICENCE,SMALL(IF(NUMCLUB=$B$8,ROW(INDIRECT("1:"&amp;ROWS(NUMCLUB)))),ROWS($2:86))),"")</f>
        <v/>
      </c>
      <c r="I97" s="9" t="str">
        <f ca="1">IF(H97="","",INDEX(BASE!$A$2:$D$4000,MATCH(H97,BASE!$D$2:$D$4000,0),2))&amp;" "&amp;IF(H97="","",INDEX(BASE!$A$2:$D$4000,MATCH(H97,BASE!$D$2:$D$4000,0),3))</f>
        <v xml:space="preserve"> </v>
      </c>
    </row>
    <row r="98" spans="8:9" x14ac:dyDescent="0.25">
      <c r="H98" s="2" t="str">
        <f t="array" aca="1" ref="H98" ca="1">IF(ROWS($2:87)&lt;=COUNTIF(NUMCLUB,$B$8),INDEX(NUMLICENCE,SMALL(IF(NUMCLUB=$B$8,ROW(INDIRECT("1:"&amp;ROWS(NUMCLUB)))),ROWS($2:87))),"")</f>
        <v/>
      </c>
      <c r="I98" s="9" t="str">
        <f ca="1">IF(H98="","",INDEX(BASE!$A$2:$D$4000,MATCH(H98,BASE!$D$2:$D$4000,0),2))&amp;" "&amp;IF(H98="","",INDEX(BASE!$A$2:$D$4000,MATCH(H98,BASE!$D$2:$D$4000,0),3))</f>
        <v xml:space="preserve"> </v>
      </c>
    </row>
    <row r="99" spans="8:9" x14ac:dyDescent="0.25">
      <c r="H99" s="2" t="str">
        <f t="array" aca="1" ref="H99" ca="1">IF(ROWS($2:88)&lt;=COUNTIF(NUMCLUB,$B$8),INDEX(NUMLICENCE,SMALL(IF(NUMCLUB=$B$8,ROW(INDIRECT("1:"&amp;ROWS(NUMCLUB)))),ROWS($2:88))),"")</f>
        <v/>
      </c>
      <c r="I99" s="9" t="str">
        <f ca="1">IF(H99="","",INDEX(BASE!$A$2:$D$4000,MATCH(H99,BASE!$D$2:$D$4000,0),2))&amp;" "&amp;IF(H99="","",INDEX(BASE!$A$2:$D$4000,MATCH(H99,BASE!$D$2:$D$4000,0),3))</f>
        <v xml:space="preserve"> </v>
      </c>
    </row>
    <row r="100" spans="8:9" x14ac:dyDescent="0.25">
      <c r="H100" s="2" t="str">
        <f t="array" aca="1" ref="H100" ca="1">IF(ROWS($2:89)&lt;=COUNTIF(NUMCLUB,$B$8),INDEX(NUMLICENCE,SMALL(IF(NUMCLUB=$B$8,ROW(INDIRECT("1:"&amp;ROWS(NUMCLUB)))),ROWS($2:89))),"")</f>
        <v/>
      </c>
      <c r="I100" s="9" t="str">
        <f ca="1">IF(H100="","",INDEX(BASE!$A$2:$D$4000,MATCH(H100,BASE!$D$2:$D$4000,0),2))&amp;" "&amp;IF(H100="","",INDEX(BASE!$A$2:$D$4000,MATCH(H100,BASE!$D$2:$D$4000,0),3))</f>
        <v xml:space="preserve"> </v>
      </c>
    </row>
    <row r="101" spans="8:9" x14ac:dyDescent="0.25">
      <c r="H101" s="2" t="str">
        <f t="array" aca="1" ref="H101" ca="1">IF(ROWS($2:90)&lt;=COUNTIF(NUMCLUB,$B$8),INDEX(NUMLICENCE,SMALL(IF(NUMCLUB=$B$8,ROW(INDIRECT("1:"&amp;ROWS(NUMCLUB)))),ROWS($2:90))),"")</f>
        <v/>
      </c>
      <c r="I101" s="9" t="str">
        <f ca="1">IF(H101="","",INDEX(BASE!$A$2:$D$4000,MATCH(H101,BASE!$D$2:$D$4000,0),2))&amp;" "&amp;IF(H101="","",INDEX(BASE!$A$2:$D$4000,MATCH(H101,BASE!$D$2:$D$4000,0),3))</f>
        <v xml:space="preserve"> </v>
      </c>
    </row>
    <row r="102" spans="8:9" x14ac:dyDescent="0.25">
      <c r="H102" s="2" t="str">
        <f t="array" aca="1" ref="H102" ca="1">IF(ROWS($2:91)&lt;=COUNTIF(NUMCLUB,$B$8),INDEX(NUMLICENCE,SMALL(IF(NUMCLUB=$B$8,ROW(INDIRECT("1:"&amp;ROWS(NUMCLUB)))),ROWS($2:91))),"")</f>
        <v/>
      </c>
      <c r="I102" s="9" t="str">
        <f ca="1">IF(H102="","",INDEX(BASE!$A$2:$D$4000,MATCH(H102,BASE!$D$2:$D$4000,0),2))&amp;" "&amp;IF(H102="","",INDEX(BASE!$A$2:$D$4000,MATCH(H102,BASE!$D$2:$D$4000,0),3))</f>
        <v xml:space="preserve"> </v>
      </c>
    </row>
    <row r="103" spans="8:9" x14ac:dyDescent="0.25">
      <c r="H103" s="2" t="str">
        <f t="array" aca="1" ref="H103" ca="1">IF(ROWS($2:92)&lt;=COUNTIF(NUMCLUB,$B$8),INDEX(NUMLICENCE,SMALL(IF(NUMCLUB=$B$8,ROW(INDIRECT("1:"&amp;ROWS(NUMCLUB)))),ROWS($2:92))),"")</f>
        <v/>
      </c>
      <c r="I103" s="9" t="str">
        <f ca="1">IF(H103="","",INDEX(BASE!$A$2:$D$4000,MATCH(H103,BASE!$D$2:$D$4000,0),2))&amp;" "&amp;IF(H103="","",INDEX(BASE!$A$2:$D$4000,MATCH(H103,BASE!$D$2:$D$4000,0),3))</f>
        <v xml:space="preserve"> </v>
      </c>
    </row>
    <row r="104" spans="8:9" x14ac:dyDescent="0.25">
      <c r="H104" s="2" t="str">
        <f t="array" aca="1" ref="H104" ca="1">IF(ROWS($2:93)&lt;=COUNTIF(NUMCLUB,$B$8),INDEX(NUMLICENCE,SMALL(IF(NUMCLUB=$B$8,ROW(INDIRECT("1:"&amp;ROWS(NUMCLUB)))),ROWS($2:93))),"")</f>
        <v/>
      </c>
      <c r="I104" s="9" t="str">
        <f ca="1">IF(H104="","",INDEX(BASE!$A$2:$D$4000,MATCH(H104,BASE!$D$2:$D$4000,0),2))&amp;" "&amp;IF(H104="","",INDEX(BASE!$A$2:$D$4000,MATCH(H104,BASE!$D$2:$D$4000,0),3))</f>
        <v xml:space="preserve"> </v>
      </c>
    </row>
    <row r="105" spans="8:9" x14ac:dyDescent="0.25">
      <c r="H105" s="2" t="str">
        <f t="array" aca="1" ref="H105" ca="1">IF(ROWS($2:94)&lt;=COUNTIF(NUMCLUB,$B$8),INDEX(NUMLICENCE,SMALL(IF(NUMCLUB=$B$8,ROW(INDIRECT("1:"&amp;ROWS(NUMCLUB)))),ROWS($2:94))),"")</f>
        <v/>
      </c>
      <c r="I105" s="9" t="str">
        <f ca="1">IF(H105="","",INDEX(BASE!$A$2:$D$4000,MATCH(H105,BASE!$D$2:$D$4000,0),2))&amp;" "&amp;IF(H105="","",INDEX(BASE!$A$2:$D$4000,MATCH(H105,BASE!$D$2:$D$4000,0),3))</f>
        <v xml:space="preserve"> </v>
      </c>
    </row>
    <row r="106" spans="8:9" x14ac:dyDescent="0.25">
      <c r="H106" s="2" t="str">
        <f t="array" aca="1" ref="H106" ca="1">IF(ROWS($2:95)&lt;=COUNTIF(NUMCLUB,$B$8),INDEX(NUMLICENCE,SMALL(IF(NUMCLUB=$B$8,ROW(INDIRECT("1:"&amp;ROWS(NUMCLUB)))),ROWS($2:95))),"")</f>
        <v/>
      </c>
      <c r="I106" s="9" t="str">
        <f ca="1">IF(H106="","",INDEX(BASE!$A$2:$D$4000,MATCH(H106,BASE!$D$2:$D$4000,0),2))&amp;" "&amp;IF(H106="","",INDEX(BASE!$A$2:$D$4000,MATCH(H106,BASE!$D$2:$D$4000,0),3))</f>
        <v xml:space="preserve"> </v>
      </c>
    </row>
    <row r="107" spans="8:9" x14ac:dyDescent="0.25">
      <c r="H107" s="2" t="str">
        <f t="array" aca="1" ref="H107" ca="1">IF(ROWS($2:96)&lt;=COUNTIF(NUMCLUB,$B$8),INDEX(NUMLICENCE,SMALL(IF(NUMCLUB=$B$8,ROW(INDIRECT("1:"&amp;ROWS(NUMCLUB)))),ROWS($2:96))),"")</f>
        <v/>
      </c>
      <c r="I107" s="9" t="str">
        <f ca="1">IF(H107="","",INDEX(BASE!$A$2:$D$4000,MATCH(H107,BASE!$D$2:$D$4000,0),2))&amp;" "&amp;IF(H107="","",INDEX(BASE!$A$2:$D$4000,MATCH(H107,BASE!$D$2:$D$4000,0),3))</f>
        <v xml:space="preserve"> </v>
      </c>
    </row>
    <row r="108" spans="8:9" x14ac:dyDescent="0.25">
      <c r="H108" s="2" t="str">
        <f t="array" aca="1" ref="H108" ca="1">IF(ROWS($2:97)&lt;=COUNTIF(NUMCLUB,$B$8),INDEX(NUMLICENCE,SMALL(IF(NUMCLUB=$B$8,ROW(INDIRECT("1:"&amp;ROWS(NUMCLUB)))),ROWS($2:97))),"")</f>
        <v/>
      </c>
      <c r="I108" s="9" t="str">
        <f ca="1">IF(H108="","",INDEX(BASE!$A$2:$D$4000,MATCH(H108,BASE!$D$2:$D$4000,0),2))&amp;" "&amp;IF(H108="","",INDEX(BASE!$A$2:$D$4000,MATCH(H108,BASE!$D$2:$D$4000,0),3))</f>
        <v xml:space="preserve"> </v>
      </c>
    </row>
    <row r="109" spans="8:9" x14ac:dyDescent="0.25">
      <c r="H109" s="2" t="str">
        <f t="array" aca="1" ref="H109" ca="1">IF(ROWS($2:98)&lt;=COUNTIF(NUMCLUB,$B$8),INDEX(NUMLICENCE,SMALL(IF(NUMCLUB=$B$8,ROW(INDIRECT("1:"&amp;ROWS(NUMCLUB)))),ROWS($2:98))),"")</f>
        <v/>
      </c>
      <c r="I109" s="9" t="str">
        <f ca="1">IF(H109="","",INDEX(BASE!$A$2:$D$4000,MATCH(H109,BASE!$D$2:$D$4000,0),2))&amp;" "&amp;IF(H109="","",INDEX(BASE!$A$2:$D$4000,MATCH(H109,BASE!$D$2:$D$4000,0),3))</f>
        <v xml:space="preserve"> </v>
      </c>
    </row>
    <row r="110" spans="8:9" x14ac:dyDescent="0.25">
      <c r="H110" s="2" t="str">
        <f t="array" aca="1" ref="H110" ca="1">IF(ROWS($2:99)&lt;=COUNTIF(NUMCLUB,$B$8),INDEX(NUMLICENCE,SMALL(IF(NUMCLUB=$B$8,ROW(INDIRECT("1:"&amp;ROWS(NUMCLUB)))),ROWS($2:99))),"")</f>
        <v/>
      </c>
      <c r="I110" s="9" t="str">
        <f ca="1">IF(H110="","",INDEX(BASE!$A$2:$D$4000,MATCH(H110,BASE!$D$2:$D$4000,0),2))&amp;" "&amp;IF(H110="","",INDEX(BASE!$A$2:$D$4000,MATCH(H110,BASE!$D$2:$D$4000,0),3))</f>
        <v xml:space="preserve"> </v>
      </c>
    </row>
    <row r="111" spans="8:9" x14ac:dyDescent="0.25">
      <c r="H111" s="2" t="str">
        <f t="array" aca="1" ref="H111" ca="1">IF(ROWS($2:100)&lt;=COUNTIF(NUMCLUB,$B$8),INDEX(NUMLICENCE,SMALL(IF(NUMCLUB=$B$8,ROW(INDIRECT("1:"&amp;ROWS(NUMCLUB)))),ROWS($2:100))),"")</f>
        <v/>
      </c>
      <c r="I111" s="9" t="str">
        <f ca="1">IF(H111="","",INDEX(BASE!$A$2:$D$4000,MATCH(H111,BASE!$D$2:$D$4000,0),2))&amp;" "&amp;IF(H111="","",INDEX(BASE!$A$2:$D$4000,MATCH(H111,BASE!$D$2:$D$4000,0),3))</f>
        <v xml:space="preserve"> </v>
      </c>
    </row>
    <row r="112" spans="8:9" x14ac:dyDescent="0.25">
      <c r="H112" s="2" t="str">
        <f t="array" aca="1" ref="H112" ca="1">IF(ROWS($2:101)&lt;=COUNTIF(NUMCLUB,$B$8),INDEX(NUMLICENCE,SMALL(IF(NUMCLUB=$B$8,ROW(INDIRECT("1:"&amp;ROWS(NUMCLUB)))),ROWS($2:101))),"")</f>
        <v/>
      </c>
      <c r="I112" s="9" t="str">
        <f ca="1">IF(H112="","",INDEX(BASE!$A$2:$D$4000,MATCH(H112,BASE!$D$2:$D$4000,0),2))&amp;" "&amp;IF(H112="","",INDEX(BASE!$A$2:$D$4000,MATCH(H112,BASE!$D$2:$D$4000,0),3))</f>
        <v xml:space="preserve"> </v>
      </c>
    </row>
    <row r="113" spans="8:9" x14ac:dyDescent="0.25">
      <c r="H113" s="2" t="str">
        <f t="array" aca="1" ref="H113" ca="1">IF(ROWS($2:102)&lt;=COUNTIF(NUMCLUB,$B$8),INDEX(NUMLICENCE,SMALL(IF(NUMCLUB=$B$8,ROW(INDIRECT("1:"&amp;ROWS(NUMCLUB)))),ROWS($2:102))),"")</f>
        <v/>
      </c>
      <c r="I113" s="9" t="str">
        <f ca="1">IF(H113="","",INDEX(BASE!$A$2:$D$4000,MATCH(H113,BASE!$D$2:$D$4000,0),2))&amp;" "&amp;IF(H113="","",INDEX(BASE!$A$2:$D$4000,MATCH(H113,BASE!$D$2:$D$4000,0),3))</f>
        <v xml:space="preserve"> </v>
      </c>
    </row>
    <row r="114" spans="8:9" x14ac:dyDescent="0.25">
      <c r="H114" s="2" t="str">
        <f t="array" aca="1" ref="H114" ca="1">IF(ROWS($2:103)&lt;=COUNTIF(NUMCLUB,$B$8),INDEX(NUMLICENCE,SMALL(IF(NUMCLUB=$B$8,ROW(INDIRECT("1:"&amp;ROWS(NUMCLUB)))),ROWS($2:103))),"")</f>
        <v/>
      </c>
      <c r="I114" s="9" t="str">
        <f ca="1">IF(H114="","",INDEX(BASE!$A$2:$D$4000,MATCH(H114,BASE!$D$2:$D$4000,0),2))&amp;" "&amp;IF(H114="","",INDEX(BASE!$A$2:$D$4000,MATCH(H114,BASE!$D$2:$D$4000,0),3))</f>
        <v xml:space="preserve"> </v>
      </c>
    </row>
    <row r="115" spans="8:9" x14ac:dyDescent="0.25">
      <c r="H115" s="2" t="str">
        <f t="array" aca="1" ref="H115" ca="1">IF(ROWS($2:104)&lt;=COUNTIF(NUMCLUB,$B$8),INDEX(NUMLICENCE,SMALL(IF(NUMCLUB=$B$8,ROW(INDIRECT("1:"&amp;ROWS(NUMCLUB)))),ROWS($2:104))),"")</f>
        <v/>
      </c>
      <c r="I115" s="9" t="str">
        <f ca="1">IF(H115="","",INDEX(BASE!$A$2:$D$4000,MATCH(H115,BASE!$D$2:$D$4000,0),2))&amp;" "&amp;IF(H115="","",INDEX(BASE!$A$2:$D$4000,MATCH(H115,BASE!$D$2:$D$4000,0),3))</f>
        <v xml:space="preserve"> </v>
      </c>
    </row>
    <row r="116" spans="8:9" x14ac:dyDescent="0.25">
      <c r="H116" s="2" t="str">
        <f t="array" aca="1" ref="H116" ca="1">IF(ROWS($2:105)&lt;=COUNTIF(NUMCLUB,$B$8),INDEX(NUMLICENCE,SMALL(IF(NUMCLUB=$B$8,ROW(INDIRECT("1:"&amp;ROWS(NUMCLUB)))),ROWS($2:105))),"")</f>
        <v/>
      </c>
      <c r="I116" s="9" t="str">
        <f ca="1">IF(H116="","",INDEX(BASE!$A$2:$D$4000,MATCH(H116,BASE!$D$2:$D$4000,0),2))&amp;" "&amp;IF(H116="","",INDEX(BASE!$A$2:$D$4000,MATCH(H116,BASE!$D$2:$D$4000,0),3))</f>
        <v xml:space="preserve"> </v>
      </c>
    </row>
    <row r="117" spans="8:9" x14ac:dyDescent="0.25">
      <c r="H117" s="2" t="str">
        <f t="array" aca="1" ref="H117" ca="1">IF(ROWS($2:106)&lt;=COUNTIF(NUMCLUB,$B$8),INDEX(NUMLICENCE,SMALL(IF(NUMCLUB=$B$8,ROW(INDIRECT("1:"&amp;ROWS(NUMCLUB)))),ROWS($2:106))),"")</f>
        <v/>
      </c>
      <c r="I117" s="9" t="str">
        <f ca="1">IF(H117="","",INDEX(BASE!$A$2:$D$4000,MATCH(H117,BASE!$D$2:$D$4000,0),2))&amp;" "&amp;IF(H117="","",INDEX(BASE!$A$2:$D$4000,MATCH(H117,BASE!$D$2:$D$4000,0),3))</f>
        <v xml:space="preserve"> </v>
      </c>
    </row>
    <row r="118" spans="8:9" x14ac:dyDescent="0.25">
      <c r="H118" s="2" t="str">
        <f t="array" aca="1" ref="H118" ca="1">IF(ROWS($2:107)&lt;=COUNTIF(NUMCLUB,$B$8),INDEX(NUMLICENCE,SMALL(IF(NUMCLUB=$B$8,ROW(INDIRECT("1:"&amp;ROWS(NUMCLUB)))),ROWS($2:107))),"")</f>
        <v/>
      </c>
      <c r="I118" s="9" t="str">
        <f ca="1">IF(H118="","",INDEX(BASE!$A$2:$D$4000,MATCH(H118,BASE!$D$2:$D$4000,0),2))&amp;" "&amp;IF(H118="","",INDEX(BASE!$A$2:$D$4000,MATCH(H118,BASE!$D$2:$D$4000,0),3))</f>
        <v xml:space="preserve"> </v>
      </c>
    </row>
    <row r="119" spans="8:9" x14ac:dyDescent="0.25">
      <c r="H119" s="2" t="str">
        <f t="array" aca="1" ref="H119" ca="1">IF(ROWS($2:108)&lt;=COUNTIF(NUMCLUB,$B$8),INDEX(NUMLICENCE,SMALL(IF(NUMCLUB=$B$8,ROW(INDIRECT("1:"&amp;ROWS(NUMCLUB)))),ROWS($2:108))),"")</f>
        <v/>
      </c>
      <c r="I119" s="9" t="str">
        <f ca="1">IF(H119="","",INDEX(BASE!$A$2:$D$4000,MATCH(H119,BASE!$D$2:$D$4000,0),2))&amp;" "&amp;IF(H119="","",INDEX(BASE!$A$2:$D$4000,MATCH(H119,BASE!$D$2:$D$4000,0),3))</f>
        <v xml:space="preserve"> </v>
      </c>
    </row>
    <row r="120" spans="8:9" x14ac:dyDescent="0.25">
      <c r="H120" s="2" t="str">
        <f t="array" aca="1" ref="H120" ca="1">IF(ROWS($2:109)&lt;=COUNTIF(NUMCLUB,$B$8),INDEX(NUMLICENCE,SMALL(IF(NUMCLUB=$B$8,ROW(INDIRECT("1:"&amp;ROWS(NUMCLUB)))),ROWS($2:109))),"")</f>
        <v/>
      </c>
      <c r="I120" s="9" t="str">
        <f ca="1">IF(H120="","",INDEX(BASE!$A$2:$D$4000,MATCH(H120,BASE!$D$2:$D$4000,0),2))&amp;" "&amp;IF(H120="","",INDEX(BASE!$A$2:$D$4000,MATCH(H120,BASE!$D$2:$D$4000,0),3))</f>
        <v xml:space="preserve"> </v>
      </c>
    </row>
    <row r="121" spans="8:9" x14ac:dyDescent="0.25">
      <c r="H121" s="2" t="str">
        <f t="array" aca="1" ref="H121" ca="1">IF(ROWS($2:110)&lt;=COUNTIF(NUMCLUB,$B$8),INDEX(NUMLICENCE,SMALL(IF(NUMCLUB=$B$8,ROW(INDIRECT("1:"&amp;ROWS(NUMCLUB)))),ROWS($2:110))),"")</f>
        <v/>
      </c>
      <c r="I121" s="9" t="str">
        <f ca="1">IF(H121="","",INDEX(BASE!$A$2:$D$4000,MATCH(H121,BASE!$D$2:$D$4000,0),2))&amp;" "&amp;IF(H121="","",INDEX(BASE!$A$2:$D$4000,MATCH(H121,BASE!$D$2:$D$4000,0),3))</f>
        <v xml:space="preserve"> </v>
      </c>
    </row>
    <row r="122" spans="8:9" x14ac:dyDescent="0.25">
      <c r="H122" s="2" t="str">
        <f t="array" aca="1" ref="H122" ca="1">IF(ROWS($2:111)&lt;=COUNTIF(NUMCLUB,$B$8),INDEX(NUMLICENCE,SMALL(IF(NUMCLUB=$B$8,ROW(INDIRECT("1:"&amp;ROWS(NUMCLUB)))),ROWS($2:111))),"")</f>
        <v/>
      </c>
      <c r="I122" s="9" t="str">
        <f ca="1">IF(H122="","",INDEX(BASE!$A$2:$D$4000,MATCH(H122,BASE!$D$2:$D$4000,0),2))&amp;" "&amp;IF(H122="","",INDEX(BASE!$A$2:$D$4000,MATCH(H122,BASE!$D$2:$D$4000,0),3))</f>
        <v xml:space="preserve"> </v>
      </c>
    </row>
    <row r="123" spans="8:9" x14ac:dyDescent="0.25">
      <c r="H123" s="2" t="str">
        <f t="array" aca="1" ref="H123" ca="1">IF(ROWS($2:112)&lt;=COUNTIF(NUMCLUB,$B$8),INDEX(NUMLICENCE,SMALL(IF(NUMCLUB=$B$8,ROW(INDIRECT("1:"&amp;ROWS(NUMCLUB)))),ROWS($2:112))),"")</f>
        <v/>
      </c>
      <c r="I123" s="9" t="str">
        <f ca="1">IF(H123="","",INDEX(BASE!$A$2:$D$4000,MATCH(H123,BASE!$D$2:$D$4000,0),2))&amp;" "&amp;IF(H123="","",INDEX(BASE!$A$2:$D$4000,MATCH(H123,BASE!$D$2:$D$4000,0),3))</f>
        <v xml:space="preserve"> </v>
      </c>
    </row>
    <row r="124" spans="8:9" x14ac:dyDescent="0.25">
      <c r="H124" s="2" t="str">
        <f t="array" aca="1" ref="H124" ca="1">IF(ROWS($2:113)&lt;=COUNTIF(NUMCLUB,$B$8),INDEX(NUMLICENCE,SMALL(IF(NUMCLUB=$B$8,ROW(INDIRECT("1:"&amp;ROWS(NUMCLUB)))),ROWS($2:113))),"")</f>
        <v/>
      </c>
      <c r="I124" s="9" t="str">
        <f ca="1">IF(H124="","",INDEX(BASE!$A$2:$D$4000,MATCH(H124,BASE!$D$2:$D$4000,0),2))&amp;" "&amp;IF(H124="","",INDEX(BASE!$A$2:$D$4000,MATCH(H124,BASE!$D$2:$D$4000,0),3))</f>
        <v xml:space="preserve"> </v>
      </c>
    </row>
    <row r="125" spans="8:9" x14ac:dyDescent="0.25">
      <c r="H125" s="2" t="str">
        <f t="array" aca="1" ref="H125" ca="1">IF(ROWS($2:114)&lt;=COUNTIF(NUMCLUB,$B$8),INDEX(NUMLICENCE,SMALL(IF(NUMCLUB=$B$8,ROW(INDIRECT("1:"&amp;ROWS(NUMCLUB)))),ROWS($2:114))),"")</f>
        <v/>
      </c>
      <c r="I125" s="9" t="str">
        <f ca="1">IF(H125="","",INDEX(BASE!$A$2:$D$4000,MATCH(H125,BASE!$D$2:$D$4000,0),2))&amp;" "&amp;IF(H125="","",INDEX(BASE!$A$2:$D$4000,MATCH(H125,BASE!$D$2:$D$4000,0),3))</f>
        <v xml:space="preserve"> </v>
      </c>
    </row>
    <row r="126" spans="8:9" x14ac:dyDescent="0.25">
      <c r="H126" s="2" t="str">
        <f t="array" aca="1" ref="H126" ca="1">IF(ROWS($2:115)&lt;=COUNTIF(NUMCLUB,$B$8),INDEX(NUMLICENCE,SMALL(IF(NUMCLUB=$B$8,ROW(INDIRECT("1:"&amp;ROWS(NUMCLUB)))),ROWS($2:115))),"")</f>
        <v/>
      </c>
      <c r="I126" s="9" t="str">
        <f ca="1">IF(H126="","",INDEX(BASE!$A$2:$D$4000,MATCH(H126,BASE!$D$2:$D$4000,0),2))&amp;" "&amp;IF(H126="","",INDEX(BASE!$A$2:$D$4000,MATCH(H126,BASE!$D$2:$D$4000,0),3))</f>
        <v xml:space="preserve"> </v>
      </c>
    </row>
    <row r="127" spans="8:9" x14ac:dyDescent="0.25">
      <c r="H127" s="2" t="str">
        <f t="array" aca="1" ref="H127" ca="1">IF(ROWS($2:116)&lt;=COUNTIF(NUMCLUB,$B$8),INDEX(NUMLICENCE,SMALL(IF(NUMCLUB=$B$8,ROW(INDIRECT("1:"&amp;ROWS(NUMCLUB)))),ROWS($2:116))),"")</f>
        <v/>
      </c>
      <c r="I127" s="9" t="str">
        <f ca="1">IF(H127="","",INDEX(BASE!$A$2:$D$4000,MATCH(H127,BASE!$D$2:$D$4000,0),2))&amp;" "&amp;IF(H127="","",INDEX(BASE!$A$2:$D$4000,MATCH(H127,BASE!$D$2:$D$4000,0),3))</f>
        <v xml:space="preserve"> </v>
      </c>
    </row>
    <row r="128" spans="8:9" x14ac:dyDescent="0.25">
      <c r="H128" s="2" t="str">
        <f t="array" aca="1" ref="H128" ca="1">IF(ROWS($2:117)&lt;=COUNTIF(NUMCLUB,$B$8),INDEX(NUMLICENCE,SMALL(IF(NUMCLUB=$B$8,ROW(INDIRECT("1:"&amp;ROWS(NUMCLUB)))),ROWS($2:117))),"")</f>
        <v/>
      </c>
      <c r="I128" s="9" t="str">
        <f ca="1">IF(H128="","",INDEX(BASE!$A$2:$D$4000,MATCH(H128,BASE!$D$2:$D$4000,0),2))&amp;" "&amp;IF(H128="","",INDEX(BASE!$A$2:$D$4000,MATCH(H128,BASE!$D$2:$D$4000,0),3))</f>
        <v xml:space="preserve"> </v>
      </c>
    </row>
    <row r="129" spans="8:9" x14ac:dyDescent="0.25">
      <c r="H129" s="2" t="str">
        <f t="array" aca="1" ref="H129" ca="1">IF(ROWS($2:118)&lt;=COUNTIF(NUMCLUB,$B$8),INDEX(NUMLICENCE,SMALL(IF(NUMCLUB=$B$8,ROW(INDIRECT("1:"&amp;ROWS(NUMCLUB)))),ROWS($2:118))),"")</f>
        <v/>
      </c>
      <c r="I129" s="9" t="str">
        <f ca="1">IF(H129="","",INDEX(BASE!$A$2:$D$4000,MATCH(H129,BASE!$D$2:$D$4000,0),2))&amp;" "&amp;IF(H129="","",INDEX(BASE!$A$2:$D$4000,MATCH(H129,BASE!$D$2:$D$4000,0),3))</f>
        <v xml:space="preserve"> </v>
      </c>
    </row>
    <row r="130" spans="8:9" x14ac:dyDescent="0.25">
      <c r="H130" s="2" t="str">
        <f t="array" aca="1" ref="H130" ca="1">IF(ROWS($2:119)&lt;=COUNTIF(NUMCLUB,$B$8),INDEX(NUMLICENCE,SMALL(IF(NUMCLUB=$B$8,ROW(INDIRECT("1:"&amp;ROWS(NUMCLUB)))),ROWS($2:119))),"")</f>
        <v/>
      </c>
      <c r="I130" s="9" t="str">
        <f ca="1">IF(H130="","",INDEX(BASE!$A$2:$D$4000,MATCH(H130,BASE!$D$2:$D$4000,0),2))&amp;" "&amp;IF(H130="","",INDEX(BASE!$A$2:$D$4000,MATCH(H130,BASE!$D$2:$D$4000,0),3))</f>
        <v xml:space="preserve"> </v>
      </c>
    </row>
    <row r="131" spans="8:9" x14ac:dyDescent="0.25">
      <c r="H131" s="2" t="str">
        <f t="array" aca="1" ref="H131" ca="1">IF(ROWS($2:120)&lt;=COUNTIF(NUMCLUB,$B$8),INDEX(NUMLICENCE,SMALL(IF(NUMCLUB=$B$8,ROW(INDIRECT("1:"&amp;ROWS(NUMCLUB)))),ROWS($2:120))),"")</f>
        <v/>
      </c>
      <c r="I131" s="9" t="str">
        <f ca="1">IF(H131="","",INDEX(BASE!$A$2:$D$4000,MATCH(H131,BASE!$D$2:$D$4000,0),2))&amp;" "&amp;IF(H131="","",INDEX(BASE!$A$2:$D$4000,MATCH(H131,BASE!$D$2:$D$4000,0),3))</f>
        <v xml:space="preserve"> </v>
      </c>
    </row>
    <row r="132" spans="8:9" x14ac:dyDescent="0.25">
      <c r="H132" s="2" t="str">
        <f t="array" aca="1" ref="H132" ca="1">IF(ROWS($2:121)&lt;=COUNTIF(NUMCLUB,$B$8),INDEX(NUMLICENCE,SMALL(IF(NUMCLUB=$B$8,ROW(INDIRECT("1:"&amp;ROWS(NUMCLUB)))),ROWS($2:121))),"")</f>
        <v/>
      </c>
      <c r="I132" s="9" t="str">
        <f ca="1">IF(H132="","",INDEX(BASE!$A$2:$D$4000,MATCH(H132,BASE!$D$2:$D$4000,0),2))&amp;" "&amp;IF(H132="","",INDEX(BASE!$A$2:$D$4000,MATCH(H132,BASE!$D$2:$D$4000,0),3))</f>
        <v xml:space="preserve"> </v>
      </c>
    </row>
    <row r="133" spans="8:9" x14ac:dyDescent="0.25">
      <c r="H133" s="2" t="str">
        <f t="array" aca="1" ref="H133" ca="1">IF(ROWS($2:122)&lt;=COUNTIF(NUMCLUB,$B$8),INDEX(NUMLICENCE,SMALL(IF(NUMCLUB=$B$8,ROW(INDIRECT("1:"&amp;ROWS(NUMCLUB)))),ROWS($2:122))),"")</f>
        <v/>
      </c>
      <c r="I133" s="9" t="str">
        <f ca="1">IF(H133="","",INDEX(BASE!$A$2:$D$4000,MATCH(H133,BASE!$D$2:$D$4000,0),2))&amp;" "&amp;IF(H133="","",INDEX(BASE!$A$2:$D$4000,MATCH(H133,BASE!$D$2:$D$4000,0),3))</f>
        <v xml:space="preserve"> </v>
      </c>
    </row>
    <row r="134" spans="8:9" x14ac:dyDescent="0.25">
      <c r="H134" s="2" t="str">
        <f t="array" aca="1" ref="H134" ca="1">IF(ROWS($2:123)&lt;=COUNTIF(NUMCLUB,$B$8),INDEX(NUMLICENCE,SMALL(IF(NUMCLUB=$B$8,ROW(INDIRECT("1:"&amp;ROWS(NUMCLUB)))),ROWS($2:123))),"")</f>
        <v/>
      </c>
      <c r="I134" s="9" t="str">
        <f ca="1">IF(H134="","",INDEX(BASE!$A$2:$D$4000,MATCH(H134,BASE!$D$2:$D$4000,0),2))&amp;" "&amp;IF(H134="","",INDEX(BASE!$A$2:$D$4000,MATCH(H134,BASE!$D$2:$D$4000,0),3))</f>
        <v xml:space="preserve"> </v>
      </c>
    </row>
    <row r="135" spans="8:9" x14ac:dyDescent="0.25">
      <c r="H135" s="2" t="str">
        <f t="array" aca="1" ref="H135" ca="1">IF(ROWS($2:124)&lt;=COUNTIF(NUMCLUB,$B$8),INDEX(NUMLICENCE,SMALL(IF(NUMCLUB=$B$8,ROW(INDIRECT("1:"&amp;ROWS(NUMCLUB)))),ROWS($2:124))),"")</f>
        <v/>
      </c>
      <c r="I135" s="9" t="str">
        <f ca="1">IF(H135="","",INDEX(BASE!$A$2:$D$4000,MATCH(H135,BASE!$D$2:$D$4000,0),2))&amp;" "&amp;IF(H135="","",INDEX(BASE!$A$2:$D$4000,MATCH(H135,BASE!$D$2:$D$4000,0),3))</f>
        <v xml:space="preserve"> </v>
      </c>
    </row>
    <row r="136" spans="8:9" x14ac:dyDescent="0.25">
      <c r="H136" s="2" t="str">
        <f t="array" aca="1" ref="H136" ca="1">IF(ROWS($2:125)&lt;=COUNTIF(NUMCLUB,$B$8),INDEX(NUMLICENCE,SMALL(IF(NUMCLUB=$B$8,ROW(INDIRECT("1:"&amp;ROWS(NUMCLUB)))),ROWS($2:125))),"")</f>
        <v/>
      </c>
      <c r="I136" s="9" t="str">
        <f ca="1">IF(H136="","",INDEX(BASE!$A$2:$D$4000,MATCH(H136,BASE!$D$2:$D$4000,0),2))&amp;" "&amp;IF(H136="","",INDEX(BASE!$A$2:$D$4000,MATCH(H136,BASE!$D$2:$D$4000,0),3))</f>
        <v xml:space="preserve"> </v>
      </c>
    </row>
    <row r="137" spans="8:9" x14ac:dyDescent="0.25">
      <c r="H137" s="2" t="str">
        <f t="array" aca="1" ref="H137" ca="1">IF(ROWS($2:126)&lt;=COUNTIF(NUMCLUB,$B$8),INDEX(NUMLICENCE,SMALL(IF(NUMCLUB=$B$8,ROW(INDIRECT("1:"&amp;ROWS(NUMCLUB)))),ROWS($2:126))),"")</f>
        <v/>
      </c>
      <c r="I137" s="9" t="str">
        <f ca="1">IF(H137="","",INDEX(BASE!$A$2:$D$4000,MATCH(H137,BASE!$D$2:$D$4000,0),2))&amp;" "&amp;IF(H137="","",INDEX(BASE!$A$2:$D$4000,MATCH(H137,BASE!$D$2:$D$4000,0),3))</f>
        <v xml:space="preserve"> </v>
      </c>
    </row>
    <row r="138" spans="8:9" x14ac:dyDescent="0.25">
      <c r="H138" s="2" t="str">
        <f t="array" aca="1" ref="H138" ca="1">IF(ROWS($2:127)&lt;=COUNTIF(NUMCLUB,$B$8),INDEX(NUMLICENCE,SMALL(IF(NUMCLUB=$B$8,ROW(INDIRECT("1:"&amp;ROWS(NUMCLUB)))),ROWS($2:127))),"")</f>
        <v/>
      </c>
      <c r="I138" s="9" t="str">
        <f ca="1">IF(H138="","",INDEX(BASE!$A$2:$D$4000,MATCH(H138,BASE!$D$2:$D$4000,0),2))&amp;" "&amp;IF(H138="","",INDEX(BASE!$A$2:$D$4000,MATCH(H138,BASE!$D$2:$D$4000,0),3))</f>
        <v xml:space="preserve"> </v>
      </c>
    </row>
    <row r="139" spans="8:9" x14ac:dyDescent="0.25">
      <c r="H139" s="2" t="str">
        <f t="array" aca="1" ref="H139" ca="1">IF(ROWS($2:128)&lt;=COUNTIF(NUMCLUB,$B$8),INDEX(NUMLICENCE,SMALL(IF(NUMCLUB=$B$8,ROW(INDIRECT("1:"&amp;ROWS(NUMCLUB)))),ROWS($2:128))),"")</f>
        <v/>
      </c>
      <c r="I139" s="9" t="str">
        <f ca="1">IF(H139="","",INDEX(BASE!$A$2:$D$4000,MATCH(H139,BASE!$D$2:$D$4000,0),2))&amp;" "&amp;IF(H139="","",INDEX(BASE!$A$2:$D$4000,MATCH(H139,BASE!$D$2:$D$4000,0),3))</f>
        <v xml:space="preserve"> </v>
      </c>
    </row>
    <row r="140" spans="8:9" x14ac:dyDescent="0.25">
      <c r="H140" s="2" t="str">
        <f t="array" aca="1" ref="H140" ca="1">IF(ROWS($2:129)&lt;=COUNTIF(NUMCLUB,$B$8),INDEX(NUMLICENCE,SMALL(IF(NUMCLUB=$B$8,ROW(INDIRECT("1:"&amp;ROWS(NUMCLUB)))),ROWS($2:129))),"")</f>
        <v/>
      </c>
      <c r="I140" s="9" t="str">
        <f ca="1">IF(H140="","",INDEX(BASE!$A$2:$D$4000,MATCH(H140,BASE!$D$2:$D$4000,0),2))&amp;" "&amp;IF(H140="","",INDEX(BASE!$A$2:$D$4000,MATCH(H140,BASE!$D$2:$D$4000,0),3))</f>
        <v xml:space="preserve"> </v>
      </c>
    </row>
    <row r="141" spans="8:9" x14ac:dyDescent="0.25">
      <c r="H141" s="2" t="str">
        <f t="array" aca="1" ref="H141" ca="1">IF(ROWS($2:130)&lt;=COUNTIF(NUMCLUB,$B$8),INDEX(NUMLICENCE,SMALL(IF(NUMCLUB=$B$8,ROW(INDIRECT("1:"&amp;ROWS(NUMCLUB)))),ROWS($2:130))),"")</f>
        <v/>
      </c>
      <c r="I141" s="9" t="str">
        <f ca="1">IF(H141="","",INDEX(BASE!$A$2:$D$4000,MATCH(H141,BASE!$D$2:$D$4000,0),2))&amp;" "&amp;IF(H141="","",INDEX(BASE!$A$2:$D$4000,MATCH(H141,BASE!$D$2:$D$4000,0),3))</f>
        <v xml:space="preserve"> </v>
      </c>
    </row>
    <row r="142" spans="8:9" x14ac:dyDescent="0.25">
      <c r="H142" s="2" t="str">
        <f t="array" aca="1" ref="H142" ca="1">IF(ROWS($2:131)&lt;=COUNTIF(NUMCLUB,$B$8),INDEX(NUMLICENCE,SMALL(IF(NUMCLUB=$B$8,ROW(INDIRECT("1:"&amp;ROWS(NUMCLUB)))),ROWS($2:131))),"")</f>
        <v/>
      </c>
      <c r="I142" s="9" t="str">
        <f ca="1">IF(H142="","",INDEX(BASE!$A$2:$D$4000,MATCH(H142,BASE!$D$2:$D$4000,0),2))&amp;" "&amp;IF(H142="","",INDEX(BASE!$A$2:$D$4000,MATCH(H142,BASE!$D$2:$D$4000,0),3))</f>
        <v xml:space="preserve"> </v>
      </c>
    </row>
    <row r="143" spans="8:9" x14ac:dyDescent="0.25">
      <c r="H143" s="2" t="str">
        <f t="array" aca="1" ref="H143" ca="1">IF(ROWS($2:132)&lt;=COUNTIF(NUMCLUB,$B$8),INDEX(NUMLICENCE,SMALL(IF(NUMCLUB=$B$8,ROW(INDIRECT("1:"&amp;ROWS(NUMCLUB)))),ROWS($2:132))),"")</f>
        <v/>
      </c>
      <c r="I143" s="9" t="str">
        <f ca="1">IF(H143="","",INDEX(BASE!$A$2:$D$4000,MATCH(H143,BASE!$D$2:$D$4000,0),2))&amp;" "&amp;IF(H143="","",INDEX(BASE!$A$2:$D$4000,MATCH(H143,BASE!$D$2:$D$4000,0),3))</f>
        <v xml:space="preserve"> </v>
      </c>
    </row>
    <row r="144" spans="8:9" x14ac:dyDescent="0.25">
      <c r="H144" s="2" t="str">
        <f t="array" aca="1" ref="H144" ca="1">IF(ROWS($2:133)&lt;=COUNTIF(NUMCLUB,$B$8),INDEX(NUMLICENCE,SMALL(IF(NUMCLUB=$B$8,ROW(INDIRECT("1:"&amp;ROWS(NUMCLUB)))),ROWS($2:133))),"")</f>
        <v/>
      </c>
      <c r="I144" s="9" t="str">
        <f ca="1">IF(H144="","",INDEX(BASE!$A$2:$D$4000,MATCH(H144,BASE!$D$2:$D$4000,0),2))&amp;" "&amp;IF(H144="","",INDEX(BASE!$A$2:$D$4000,MATCH(H144,BASE!$D$2:$D$4000,0),3))</f>
        <v xml:space="preserve"> </v>
      </c>
    </row>
    <row r="145" spans="8:9" x14ac:dyDescent="0.25">
      <c r="H145" s="2" t="str">
        <f t="array" aca="1" ref="H145" ca="1">IF(ROWS($2:134)&lt;=COUNTIF(NUMCLUB,$B$8),INDEX(NUMLICENCE,SMALL(IF(NUMCLUB=$B$8,ROW(INDIRECT("1:"&amp;ROWS(NUMCLUB)))),ROWS($2:134))),"")</f>
        <v/>
      </c>
      <c r="I145" s="9" t="str">
        <f ca="1">IF(H145="","",INDEX(BASE!$A$2:$D$4000,MATCH(H145,BASE!$D$2:$D$4000,0),2))&amp;" "&amp;IF(H145="","",INDEX(BASE!$A$2:$D$4000,MATCH(H145,BASE!$D$2:$D$4000,0),3))</f>
        <v xml:space="preserve"> </v>
      </c>
    </row>
    <row r="146" spans="8:9" x14ac:dyDescent="0.25">
      <c r="H146" s="2" t="str">
        <f t="array" aca="1" ref="H146" ca="1">IF(ROWS($2:135)&lt;=COUNTIF(NUMCLUB,$B$8),INDEX(NUMLICENCE,SMALL(IF(NUMCLUB=$B$8,ROW(INDIRECT("1:"&amp;ROWS(NUMCLUB)))),ROWS($2:135))),"")</f>
        <v/>
      </c>
      <c r="I146" s="9" t="str">
        <f ca="1">IF(H146="","",INDEX(BASE!$A$2:$D$4000,MATCH(H146,BASE!$D$2:$D$4000,0),2))&amp;" "&amp;IF(H146="","",INDEX(BASE!$A$2:$D$4000,MATCH(H146,BASE!$D$2:$D$4000,0),3))</f>
        <v xml:space="preserve"> </v>
      </c>
    </row>
    <row r="147" spans="8:9" x14ac:dyDescent="0.25">
      <c r="H147" s="2" t="str">
        <f t="array" aca="1" ref="H147" ca="1">IF(ROWS($2:136)&lt;=COUNTIF(NUMCLUB,$B$8),INDEX(NUMLICENCE,SMALL(IF(NUMCLUB=$B$8,ROW(INDIRECT("1:"&amp;ROWS(NUMCLUB)))),ROWS($2:136))),"")</f>
        <v/>
      </c>
      <c r="I147" s="9" t="str">
        <f ca="1">IF(H147="","",INDEX(BASE!$A$2:$D$4000,MATCH(H147,BASE!$D$2:$D$4000,0),2))&amp;" "&amp;IF(H147="","",INDEX(BASE!$A$2:$D$4000,MATCH(H147,BASE!$D$2:$D$4000,0),3))</f>
        <v xml:space="preserve"> </v>
      </c>
    </row>
    <row r="148" spans="8:9" x14ac:dyDescent="0.25">
      <c r="H148" s="2" t="str">
        <f t="array" aca="1" ref="H148" ca="1">IF(ROWS($2:137)&lt;=COUNTIF(NUMCLUB,$B$8),INDEX(NUMLICENCE,SMALL(IF(NUMCLUB=$B$8,ROW(INDIRECT("1:"&amp;ROWS(NUMCLUB)))),ROWS($2:137))),"")</f>
        <v/>
      </c>
      <c r="I148" s="9" t="str">
        <f ca="1">IF(H148="","",INDEX(BASE!$A$2:$D$4000,MATCH(H148,BASE!$D$2:$D$4000,0),2))&amp;" "&amp;IF(H148="","",INDEX(BASE!$A$2:$D$4000,MATCH(H148,BASE!$D$2:$D$4000,0),3))</f>
        <v xml:space="preserve"> </v>
      </c>
    </row>
    <row r="149" spans="8:9" x14ac:dyDescent="0.25">
      <c r="H149" s="2" t="str">
        <f t="array" aca="1" ref="H149" ca="1">IF(ROWS($2:138)&lt;=COUNTIF(NUMCLUB,$B$8),INDEX(NUMLICENCE,SMALL(IF(NUMCLUB=$B$8,ROW(INDIRECT("1:"&amp;ROWS(NUMCLUB)))),ROWS($2:138))),"")</f>
        <v/>
      </c>
      <c r="I149" s="9" t="str">
        <f ca="1">IF(H149="","",INDEX(BASE!$A$2:$D$4000,MATCH(H149,BASE!$D$2:$D$4000,0),2))&amp;" "&amp;IF(H149="","",INDEX(BASE!$A$2:$D$4000,MATCH(H149,BASE!$D$2:$D$4000,0),3))</f>
        <v xml:space="preserve"> </v>
      </c>
    </row>
    <row r="150" spans="8:9" x14ac:dyDescent="0.25">
      <c r="H150" s="2" t="str">
        <f t="array" aca="1" ref="H150" ca="1">IF(ROWS($2:139)&lt;=COUNTIF(NUMCLUB,$B$8),INDEX(NUMLICENCE,SMALL(IF(NUMCLUB=$B$8,ROW(INDIRECT("1:"&amp;ROWS(NUMCLUB)))),ROWS($2:139))),"")</f>
        <v/>
      </c>
      <c r="I150" s="9" t="str">
        <f ca="1">IF(H150="","",INDEX(BASE!$A$2:$D$4000,MATCH(H150,BASE!$D$2:$D$4000,0),2))&amp;" "&amp;IF(H150="","",INDEX(BASE!$A$2:$D$4000,MATCH(H150,BASE!$D$2:$D$4000,0),3))</f>
        <v xml:space="preserve"> </v>
      </c>
    </row>
    <row r="151" spans="8:9" x14ac:dyDescent="0.25">
      <c r="H151" s="2" t="str">
        <f t="array" aca="1" ref="H151" ca="1">IF(ROWS($2:140)&lt;=COUNTIF(NUMCLUB,$B$8),INDEX(NUMLICENCE,SMALL(IF(NUMCLUB=$B$8,ROW(INDIRECT("1:"&amp;ROWS(NUMCLUB)))),ROWS($2:140))),"")</f>
        <v/>
      </c>
      <c r="I151" s="9" t="str">
        <f ca="1">IF(H151="","",INDEX(BASE!$A$2:$D$4000,MATCH(H151,BASE!$D$2:$D$4000,0),2))&amp;" "&amp;IF(H151="","",INDEX(BASE!$A$2:$D$4000,MATCH(H151,BASE!$D$2:$D$4000,0),3))</f>
        <v xml:space="preserve"> </v>
      </c>
    </row>
    <row r="152" spans="8:9" x14ac:dyDescent="0.25">
      <c r="H152" s="2" t="str">
        <f t="array" aca="1" ref="H152" ca="1">IF(ROWS($2:141)&lt;=COUNTIF(NUMCLUB,$B$8),INDEX(NUMLICENCE,SMALL(IF(NUMCLUB=$B$8,ROW(INDIRECT("1:"&amp;ROWS(NUMCLUB)))),ROWS($2:141))),"")</f>
        <v/>
      </c>
      <c r="I152" s="9" t="str">
        <f ca="1">IF(H152="","",INDEX(BASE!$A$2:$D$4000,MATCH(H152,BASE!$D$2:$D$4000,0),2))&amp;" "&amp;IF(H152="","",INDEX(BASE!$A$2:$D$4000,MATCH(H152,BASE!$D$2:$D$4000,0),3))</f>
        <v xml:space="preserve"> </v>
      </c>
    </row>
    <row r="153" spans="8:9" x14ac:dyDescent="0.25">
      <c r="H153" s="2" t="str">
        <f t="array" aca="1" ref="H153" ca="1">IF(ROWS($2:142)&lt;=COUNTIF(NUMCLUB,$B$8),INDEX(NUMLICENCE,SMALL(IF(NUMCLUB=$B$8,ROW(INDIRECT("1:"&amp;ROWS(NUMCLUB)))),ROWS($2:142))),"")</f>
        <v/>
      </c>
      <c r="I153" s="9" t="str">
        <f ca="1">IF(H153="","",INDEX(BASE!$A$2:$D$4000,MATCH(H153,BASE!$D$2:$D$4000,0),2))&amp;" "&amp;IF(H153="","",INDEX(BASE!$A$2:$D$4000,MATCH(H153,BASE!$D$2:$D$4000,0),3))</f>
        <v xml:space="preserve"> </v>
      </c>
    </row>
    <row r="154" spans="8:9" x14ac:dyDescent="0.25">
      <c r="H154" s="2" t="str">
        <f t="array" aca="1" ref="H154" ca="1">IF(ROWS($2:143)&lt;=COUNTIF(NUMCLUB,$B$8),INDEX(NUMLICENCE,SMALL(IF(NUMCLUB=$B$8,ROW(INDIRECT("1:"&amp;ROWS(NUMCLUB)))),ROWS($2:143))),"")</f>
        <v/>
      </c>
      <c r="I154" s="9" t="str">
        <f ca="1">IF(H154="","",INDEX(BASE!$A$2:$D$4000,MATCH(H154,BASE!$D$2:$D$4000,0),2))&amp;" "&amp;IF(H154="","",INDEX(BASE!$A$2:$D$4000,MATCH(H154,BASE!$D$2:$D$4000,0),3))</f>
        <v xml:space="preserve"> </v>
      </c>
    </row>
    <row r="155" spans="8:9" x14ac:dyDescent="0.25">
      <c r="H155" s="2" t="str">
        <f t="array" aca="1" ref="H155" ca="1">IF(ROWS($2:144)&lt;=COUNTIF(NUMCLUB,$B$8),INDEX(NUMLICENCE,SMALL(IF(NUMCLUB=$B$8,ROW(INDIRECT("1:"&amp;ROWS(NUMCLUB)))),ROWS($2:144))),"")</f>
        <v/>
      </c>
      <c r="I155" s="9" t="str">
        <f ca="1">IF(H155="","",INDEX(BASE!$A$2:$D$4000,MATCH(H155,BASE!$D$2:$D$4000,0),2))&amp;" "&amp;IF(H155="","",INDEX(BASE!$A$2:$D$4000,MATCH(H155,BASE!$D$2:$D$4000,0),3))</f>
        <v xml:space="preserve"> </v>
      </c>
    </row>
    <row r="156" spans="8:9" x14ac:dyDescent="0.25">
      <c r="H156" s="2" t="str">
        <f t="array" aca="1" ref="H156" ca="1">IF(ROWS($2:145)&lt;=COUNTIF(NUMCLUB,$B$8),INDEX(NUMLICENCE,SMALL(IF(NUMCLUB=$B$8,ROW(INDIRECT("1:"&amp;ROWS(NUMCLUB)))),ROWS($2:145))),"")</f>
        <v/>
      </c>
      <c r="I156" s="9" t="str">
        <f ca="1">IF(H156="","",INDEX(BASE!$A$2:$D$4000,MATCH(H156,BASE!$D$2:$D$4000,0),2))&amp;" "&amp;IF(H156="","",INDEX(BASE!$A$2:$D$4000,MATCH(H156,BASE!$D$2:$D$4000,0),3))</f>
        <v xml:space="preserve"> </v>
      </c>
    </row>
    <row r="157" spans="8:9" x14ac:dyDescent="0.25">
      <c r="H157" s="2" t="str">
        <f t="array" aca="1" ref="H157" ca="1">IF(ROWS($2:146)&lt;=COUNTIF(NUMCLUB,$B$8),INDEX(NUMLICENCE,SMALL(IF(NUMCLUB=$B$8,ROW(INDIRECT("1:"&amp;ROWS(NUMCLUB)))),ROWS($2:146))),"")</f>
        <v/>
      </c>
      <c r="I157" s="9" t="str">
        <f ca="1">IF(H157="","",INDEX(BASE!$A$2:$D$4000,MATCH(H157,BASE!$D$2:$D$4000,0),2))&amp;" "&amp;IF(H157="","",INDEX(BASE!$A$2:$D$4000,MATCH(H157,BASE!$D$2:$D$4000,0),3))</f>
        <v xml:space="preserve"> </v>
      </c>
    </row>
    <row r="158" spans="8:9" x14ac:dyDescent="0.25">
      <c r="H158" s="2" t="str">
        <f t="array" aca="1" ref="H158" ca="1">IF(ROWS($2:147)&lt;=COUNTIF(NUMCLUB,$B$8),INDEX(NUMLICENCE,SMALL(IF(NUMCLUB=$B$8,ROW(INDIRECT("1:"&amp;ROWS(NUMCLUB)))),ROWS($2:147))),"")</f>
        <v/>
      </c>
      <c r="I158" s="9" t="str">
        <f ca="1">IF(H158="","",INDEX(BASE!$A$2:$D$4000,MATCH(H158,BASE!$D$2:$D$4000,0),2))&amp;" "&amp;IF(H158="","",INDEX(BASE!$A$2:$D$4000,MATCH(H158,BASE!$D$2:$D$4000,0),3))</f>
        <v xml:space="preserve"> </v>
      </c>
    </row>
    <row r="159" spans="8:9" x14ac:dyDescent="0.25">
      <c r="H159" s="2" t="str">
        <f t="array" aca="1" ref="H159" ca="1">IF(ROWS($2:148)&lt;=COUNTIF(NUMCLUB,$B$8),INDEX(NUMLICENCE,SMALL(IF(NUMCLUB=$B$8,ROW(INDIRECT("1:"&amp;ROWS(NUMCLUB)))),ROWS($2:148))),"")</f>
        <v/>
      </c>
      <c r="I159" s="9" t="str">
        <f ca="1">IF(H159="","",INDEX(BASE!$A$2:$D$4000,MATCH(H159,BASE!$D$2:$D$4000,0),2))&amp;" "&amp;IF(H159="","",INDEX(BASE!$A$2:$D$4000,MATCH(H159,BASE!$D$2:$D$4000,0),3))</f>
        <v xml:space="preserve"> </v>
      </c>
    </row>
    <row r="160" spans="8:9" x14ac:dyDescent="0.25">
      <c r="H160" s="2" t="str">
        <f t="array" aca="1" ref="H160" ca="1">IF(ROWS($2:149)&lt;=COUNTIF(NUMCLUB,$B$8),INDEX(NUMLICENCE,SMALL(IF(NUMCLUB=$B$8,ROW(INDIRECT("1:"&amp;ROWS(NUMCLUB)))),ROWS($2:149))),"")</f>
        <v/>
      </c>
      <c r="I160" s="9" t="str">
        <f ca="1">IF(H160="","",INDEX(BASE!$A$2:$D$4000,MATCH(H160,BASE!$D$2:$D$4000,0),2))&amp;" "&amp;IF(H160="","",INDEX(BASE!$A$2:$D$4000,MATCH(H160,BASE!$D$2:$D$4000,0),3))</f>
        <v xml:space="preserve"> </v>
      </c>
    </row>
    <row r="161" spans="8:9" x14ac:dyDescent="0.25">
      <c r="H161" s="2" t="str">
        <f t="array" aca="1" ref="H161" ca="1">IF(ROWS($2:150)&lt;=COUNTIF(NUMCLUB,$B$8),INDEX(NUMLICENCE,SMALL(IF(NUMCLUB=$B$8,ROW(INDIRECT("1:"&amp;ROWS(NUMCLUB)))),ROWS($2:150))),"")</f>
        <v/>
      </c>
      <c r="I161" s="9" t="str">
        <f ca="1">IF(H161="","",INDEX(BASE!$A$2:$D$4000,MATCH(H161,BASE!$D$2:$D$4000,0),2))&amp;" "&amp;IF(H161="","",INDEX(BASE!$A$2:$D$4000,MATCH(H161,BASE!$D$2:$D$4000,0),3))</f>
        <v xml:space="preserve"> </v>
      </c>
    </row>
    <row r="162" spans="8:9" x14ac:dyDescent="0.25">
      <c r="H162" s="2" t="str">
        <f t="array" aca="1" ref="H162" ca="1">IF(ROWS($2:151)&lt;=COUNTIF(NUMCLUB,$B$8),INDEX(NUMLICENCE,SMALL(IF(NUMCLUB=$B$8,ROW(INDIRECT("1:"&amp;ROWS(NUMCLUB)))),ROWS($2:151))),"")</f>
        <v/>
      </c>
      <c r="I162" s="9" t="str">
        <f ca="1">IF(H162="","",INDEX(BASE!$A$2:$D$4000,MATCH(H162,BASE!$D$2:$D$4000,0),2))&amp;" "&amp;IF(H162="","",INDEX(BASE!$A$2:$D$4000,MATCH(H162,BASE!$D$2:$D$4000,0),3))</f>
        <v xml:space="preserve"> </v>
      </c>
    </row>
    <row r="163" spans="8:9" x14ac:dyDescent="0.25">
      <c r="H163" s="2" t="str">
        <f t="array" aca="1" ref="H163" ca="1">IF(ROWS($2:152)&lt;=COUNTIF(NUMCLUB,$B$8),INDEX(NUMLICENCE,SMALL(IF(NUMCLUB=$B$8,ROW(INDIRECT("1:"&amp;ROWS(NUMCLUB)))),ROWS($2:152))),"")</f>
        <v/>
      </c>
      <c r="I163" s="9" t="str">
        <f ca="1">IF(H163="","",INDEX(BASE!$A$2:$D$4000,MATCH(H163,BASE!$D$2:$D$4000,0),2))&amp;" "&amp;IF(H163="","",INDEX(BASE!$A$2:$D$4000,MATCH(H163,BASE!$D$2:$D$4000,0),3))</f>
        <v xml:space="preserve"> </v>
      </c>
    </row>
    <row r="164" spans="8:9" x14ac:dyDescent="0.25">
      <c r="H164" s="2" t="str">
        <f t="array" aca="1" ref="H164" ca="1">IF(ROWS($2:153)&lt;=COUNTIF(NUMCLUB,$B$8),INDEX(NUMLICENCE,SMALL(IF(NUMCLUB=$B$8,ROW(INDIRECT("1:"&amp;ROWS(NUMCLUB)))),ROWS($2:153))),"")</f>
        <v/>
      </c>
      <c r="I164" s="9" t="str">
        <f ca="1">IF(H164="","",INDEX(BASE!$A$2:$D$4000,MATCH(H164,BASE!$D$2:$D$4000,0),2))&amp;" "&amp;IF(H164="","",INDEX(BASE!$A$2:$D$4000,MATCH(H164,BASE!$D$2:$D$4000,0),3))</f>
        <v xml:space="preserve"> </v>
      </c>
    </row>
    <row r="165" spans="8:9" x14ac:dyDescent="0.25">
      <c r="H165" s="2" t="str">
        <f t="array" aca="1" ref="H165" ca="1">IF(ROWS($2:154)&lt;=COUNTIF(NUMCLUB,$B$8),INDEX(NUMLICENCE,SMALL(IF(NUMCLUB=$B$8,ROW(INDIRECT("1:"&amp;ROWS(NUMCLUB)))),ROWS($2:154))),"")</f>
        <v/>
      </c>
      <c r="I165" s="9" t="str">
        <f ca="1">IF(H165="","",INDEX(BASE!$A$2:$D$4000,MATCH(H165,BASE!$D$2:$D$4000,0),2))&amp;" "&amp;IF(H165="","",INDEX(BASE!$A$2:$D$4000,MATCH(H165,BASE!$D$2:$D$4000,0),3))</f>
        <v xml:space="preserve"> </v>
      </c>
    </row>
    <row r="166" spans="8:9" x14ac:dyDescent="0.25">
      <c r="H166" s="2" t="str">
        <f t="array" aca="1" ref="H166" ca="1">IF(ROWS($2:155)&lt;=COUNTIF(NUMCLUB,$B$8),INDEX(NUMLICENCE,SMALL(IF(NUMCLUB=$B$8,ROW(INDIRECT("1:"&amp;ROWS(NUMCLUB)))),ROWS($2:155))),"")</f>
        <v/>
      </c>
      <c r="I166" s="9" t="str">
        <f ca="1">IF(H166="","",INDEX(BASE!$A$2:$D$4000,MATCH(H166,BASE!$D$2:$D$4000,0),2))&amp;" "&amp;IF(H166="","",INDEX(BASE!$A$2:$D$4000,MATCH(H166,BASE!$D$2:$D$4000,0),3))</f>
        <v xml:space="preserve"> </v>
      </c>
    </row>
    <row r="167" spans="8:9" x14ac:dyDescent="0.25">
      <c r="H167" s="2" t="str">
        <f t="array" aca="1" ref="H167" ca="1">IF(ROWS($2:156)&lt;=COUNTIF(NUMCLUB,$B$8),INDEX(NUMLICENCE,SMALL(IF(NUMCLUB=$B$8,ROW(INDIRECT("1:"&amp;ROWS(NUMCLUB)))),ROWS($2:156))),"")</f>
        <v/>
      </c>
      <c r="I167" s="9" t="str">
        <f ca="1">IF(H167="","",INDEX(BASE!$A$2:$D$4000,MATCH(H167,BASE!$D$2:$D$4000,0),2))&amp;" "&amp;IF(H167="","",INDEX(BASE!$A$2:$D$4000,MATCH(H167,BASE!$D$2:$D$4000,0),3))</f>
        <v xml:space="preserve"> </v>
      </c>
    </row>
    <row r="168" spans="8:9" x14ac:dyDescent="0.25">
      <c r="H168" s="2" t="str">
        <f t="array" aca="1" ref="H168" ca="1">IF(ROWS($2:157)&lt;=COUNTIF(NUMCLUB,$B$8),INDEX(NUMLICENCE,SMALL(IF(NUMCLUB=$B$8,ROW(INDIRECT("1:"&amp;ROWS(NUMCLUB)))),ROWS($2:157))),"")</f>
        <v/>
      </c>
      <c r="I168" s="9" t="str">
        <f ca="1">IF(H168="","",INDEX(BASE!$A$2:$D$4000,MATCH(H168,BASE!$D$2:$D$4000,0),2))&amp;" "&amp;IF(H168="","",INDEX(BASE!$A$2:$D$4000,MATCH(H168,BASE!$D$2:$D$4000,0),3))</f>
        <v xml:space="preserve"> </v>
      </c>
    </row>
    <row r="169" spans="8:9" x14ac:dyDescent="0.25">
      <c r="H169" s="2" t="str">
        <f t="array" aca="1" ref="H169" ca="1">IF(ROWS($2:158)&lt;=COUNTIF(NUMCLUB,$B$8),INDEX(NUMLICENCE,SMALL(IF(NUMCLUB=$B$8,ROW(INDIRECT("1:"&amp;ROWS(NUMCLUB)))),ROWS($2:158))),"")</f>
        <v/>
      </c>
    </row>
    <row r="170" spans="8:9" x14ac:dyDescent="0.25">
      <c r="H170" s="2" t="str">
        <f t="array" aca="1" ref="H170" ca="1">IF(ROWS($2:159)&lt;=COUNTIF(NUMCLUB,$B$8),INDEX(NUMLICENCE,SMALL(IF(NUMCLUB=$B$8,ROW(INDIRECT("1:"&amp;ROWS(NUMCLUB)))),ROWS($2:159))),"")</f>
        <v/>
      </c>
    </row>
    <row r="171" spans="8:9" x14ac:dyDescent="0.25">
      <c r="H171" s="2" t="str">
        <f t="array" aca="1" ref="H171" ca="1">IF(ROWS($2:160)&lt;=COUNTIF(NUMCLUB,$B$8),INDEX(NUMLICENCE,SMALL(IF(NUMCLUB=$B$8,ROW(INDIRECT("1:"&amp;ROWS(NUMCLUB)))),ROWS($2:160))),"")</f>
        <v/>
      </c>
    </row>
    <row r="172" spans="8:9" x14ac:dyDescent="0.25">
      <c r="H172" s="2" t="str">
        <f t="array" aca="1" ref="H172" ca="1">IF(ROWS($2:161)&lt;=COUNTIF(NUMCLUB,$B$8),INDEX(NUMLICENCE,SMALL(IF(NUMCLUB=$B$8,ROW(INDIRECT("1:"&amp;ROWS(NUMCLUB)))),ROWS($2:161))),"")</f>
        <v/>
      </c>
    </row>
    <row r="173" spans="8:9" x14ac:dyDescent="0.25">
      <c r="H173" s="2" t="str">
        <f t="array" aca="1" ref="H173" ca="1">IF(ROWS($2:162)&lt;=COUNTIF(NUMCLUB,$B$8),INDEX(NUMLICENCE,SMALL(IF(NUMCLUB=$B$8,ROW(INDIRECT("1:"&amp;ROWS(NUMCLUB)))),ROWS($2:162))),"")</f>
        <v/>
      </c>
    </row>
    <row r="174" spans="8:9" x14ac:dyDescent="0.25">
      <c r="H174" s="2" t="str">
        <f t="array" aca="1" ref="H174" ca="1">IF(ROWS($2:163)&lt;=COUNTIF(NUMCLUB,$B$8),INDEX(NUMLICENCE,SMALL(IF(NUMCLUB=$B$8,ROW(INDIRECT("1:"&amp;ROWS(NUMCLUB)))),ROWS($2:163))),"")</f>
        <v/>
      </c>
    </row>
    <row r="175" spans="8:9" x14ac:dyDescent="0.25">
      <c r="H175" s="2" t="str">
        <f t="array" aca="1" ref="H175" ca="1">IF(ROWS($2:164)&lt;=COUNTIF(NUMCLUB,$B$8),INDEX(NUMLICENCE,SMALL(IF(NUMCLUB=$B$8,ROW(INDIRECT("1:"&amp;ROWS(NUMCLUB)))),ROWS($2:164))),"")</f>
        <v/>
      </c>
    </row>
    <row r="176" spans="8:9" x14ac:dyDescent="0.25">
      <c r="H176" s="2" t="str">
        <f t="array" aca="1" ref="H176" ca="1">IF(ROWS($2:165)&lt;=COUNTIF(NUMCLUB,$B$8),INDEX(NUMLICENCE,SMALL(IF(NUMCLUB=$B$8,ROW(INDIRECT("1:"&amp;ROWS(NUMCLUB)))),ROWS($2:165))),"")</f>
        <v/>
      </c>
    </row>
    <row r="177" spans="8:8" x14ac:dyDescent="0.25">
      <c r="H177" s="2" t="str">
        <f t="array" aca="1" ref="H177" ca="1">IF(ROWS($2:166)&lt;=COUNTIF(NUMCLUB,$B$8),INDEX(NUMLICENCE,SMALL(IF(NUMCLUB=$B$8,ROW(INDIRECT("1:"&amp;ROWS(NUMCLUB)))),ROWS($2:166))),"")</f>
        <v/>
      </c>
    </row>
    <row r="178" spans="8:8" x14ac:dyDescent="0.25">
      <c r="H178" s="2" t="str">
        <f t="array" aca="1" ref="H178" ca="1">IF(ROWS($2:167)&lt;=COUNTIF(NUMCLUB,$B$8),INDEX(NUMLICENCE,SMALL(IF(NUMCLUB=$B$8,ROW(INDIRECT("1:"&amp;ROWS(NUMCLUB)))),ROWS($2:167))),"")</f>
        <v/>
      </c>
    </row>
    <row r="179" spans="8:8" x14ac:dyDescent="0.25">
      <c r="H179" s="2" t="str">
        <f t="array" aca="1" ref="H179" ca="1">IF(ROWS($2:168)&lt;=COUNTIF(NUMCLUB,$B$8),INDEX(NUMLICENCE,SMALL(IF(NUMCLUB=$B$8,ROW(INDIRECT("1:"&amp;ROWS(NUMCLUB)))),ROWS($2:168))),"")</f>
        <v/>
      </c>
    </row>
  </sheetData>
  <sheetProtection algorithmName="SHA-512" hashValue="TjiZJu9dr2mQHdByC/m1cXRE46bOPLf3XR8p1et/NeHnbsL8mWlGAUCrI1T8RDrFigH54xQmwHo/mUBr2qKtrQ==" saltValue="h7KM4F0Lle0fpRhZM2bGig==" spinCount="100000" sheet="1" selectLockedCells="1"/>
  <mergeCells count="10">
    <mergeCell ref="H10:I10"/>
    <mergeCell ref="H7:I7"/>
    <mergeCell ref="A58:B58"/>
    <mergeCell ref="A1:E1"/>
    <mergeCell ref="A3:E3"/>
    <mergeCell ref="A5:E5"/>
    <mergeCell ref="D8:E8"/>
    <mergeCell ref="A44:C44"/>
    <mergeCell ref="A6:E6"/>
    <mergeCell ref="A10:E10"/>
  </mergeCells>
  <conditionalFormatting sqref="A13:A42">
    <cfRule type="containsBlanks" dxfId="3" priority="4">
      <formula>LEN(TRIM(A13))=0</formula>
    </cfRule>
  </conditionalFormatting>
  <conditionalFormatting sqref="B8">
    <cfRule type="containsBlanks" dxfId="2" priority="9">
      <formula>LEN(TRIM(B8))=0</formula>
    </cfRule>
  </conditionalFormatting>
  <conditionalFormatting sqref="H13:H182">
    <cfRule type="cellIs" dxfId="1" priority="7" operator="notEqual">
      <formula>""</formula>
    </cfRule>
  </conditionalFormatting>
  <conditionalFormatting sqref="I13:I168">
    <cfRule type="notContainsBlanks" dxfId="0" priority="5">
      <formula>LEN(TRIM(I13))&gt;0</formula>
    </cfRule>
  </conditionalFormatting>
  <printOptions horizontalCentered="1"/>
  <pageMargins left="0.39370078740157483" right="0.39370078740157483" top="0.59055118110236227" bottom="0.59055118110236227" header="0.31496062992125984" footer="0"/>
  <pageSetup paperSize="9" scale="87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23"/>
  <sheetViews>
    <sheetView workbookViewId="0">
      <selection activeCell="E19" sqref="E19"/>
    </sheetView>
  </sheetViews>
  <sheetFormatPr baseColWidth="10" defaultRowHeight="15" x14ac:dyDescent="0.25"/>
  <cols>
    <col min="2" max="2" width="27.140625" bestFit="1" customWidth="1"/>
  </cols>
  <sheetData>
    <row r="1" spans="1:39" x14ac:dyDescent="0.25">
      <c r="A1" t="s">
        <v>143</v>
      </c>
      <c r="B1" t="s">
        <v>0</v>
      </c>
      <c r="C1" t="s">
        <v>1</v>
      </c>
      <c r="D1" t="s">
        <v>52</v>
      </c>
      <c r="E1" t="s">
        <v>144</v>
      </c>
      <c r="F1" t="s">
        <v>145</v>
      </c>
      <c r="G1" t="s">
        <v>2</v>
      </c>
      <c r="H1" t="s">
        <v>3</v>
      </c>
      <c r="I1" t="s">
        <v>4</v>
      </c>
      <c r="J1" t="s">
        <v>146</v>
      </c>
      <c r="K1" t="s">
        <v>5</v>
      </c>
      <c r="L1" t="s">
        <v>6</v>
      </c>
      <c r="M1" t="s">
        <v>7</v>
      </c>
      <c r="N1" t="s">
        <v>147</v>
      </c>
      <c r="O1" t="s">
        <v>8</v>
      </c>
      <c r="P1" t="s">
        <v>148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149</v>
      </c>
      <c r="W1" t="s">
        <v>150</v>
      </c>
      <c r="X1" t="s">
        <v>151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152</v>
      </c>
      <c r="AF1" t="s">
        <v>153</v>
      </c>
      <c r="AG1" t="s">
        <v>154</v>
      </c>
      <c r="AH1" t="s">
        <v>154</v>
      </c>
      <c r="AI1" t="s">
        <v>20</v>
      </c>
      <c r="AJ1" t="s">
        <v>21</v>
      </c>
      <c r="AK1" t="s">
        <v>155</v>
      </c>
      <c r="AL1" t="s">
        <v>156</v>
      </c>
      <c r="AM1" t="s">
        <v>157</v>
      </c>
    </row>
    <row r="2" spans="1:39" x14ac:dyDescent="0.25">
      <c r="A2">
        <v>1624909</v>
      </c>
      <c r="B2" t="s">
        <v>746</v>
      </c>
      <c r="C2" t="s">
        <v>747</v>
      </c>
      <c r="D2">
        <v>4540624</v>
      </c>
      <c r="E2" t="s">
        <v>23</v>
      </c>
      <c r="H2" s="1">
        <v>42251</v>
      </c>
      <c r="I2" t="s">
        <v>32</v>
      </c>
      <c r="J2">
        <v>-10</v>
      </c>
      <c r="K2" t="s">
        <v>24</v>
      </c>
      <c r="M2" t="s">
        <v>25</v>
      </c>
      <c r="N2" s="39">
        <v>4450772</v>
      </c>
      <c r="O2" t="s">
        <v>748</v>
      </c>
      <c r="P2" s="1">
        <v>45559</v>
      </c>
      <c r="Q2" t="s">
        <v>82</v>
      </c>
      <c r="R2" s="1">
        <v>45559</v>
      </c>
      <c r="T2" t="s">
        <v>161</v>
      </c>
      <c r="U2">
        <v>500</v>
      </c>
      <c r="X2">
        <v>5</v>
      </c>
      <c r="Y2" t="s">
        <v>80</v>
      </c>
      <c r="AC2" t="s">
        <v>159</v>
      </c>
      <c r="AD2" t="s">
        <v>749</v>
      </c>
      <c r="AE2">
        <v>45150</v>
      </c>
      <c r="AF2" t="s">
        <v>750</v>
      </c>
      <c r="AK2" t="s">
        <v>751</v>
      </c>
      <c r="AL2">
        <v>0</v>
      </c>
      <c r="AM2">
        <v>0</v>
      </c>
    </row>
    <row r="3" spans="1:39" x14ac:dyDescent="0.25">
      <c r="A3">
        <v>1531439</v>
      </c>
      <c r="B3" t="s">
        <v>350</v>
      </c>
      <c r="C3" t="s">
        <v>351</v>
      </c>
      <c r="D3">
        <v>4538325</v>
      </c>
      <c r="F3" t="s">
        <v>23</v>
      </c>
      <c r="H3" s="1">
        <v>42207</v>
      </c>
      <c r="I3" t="s">
        <v>32</v>
      </c>
      <c r="J3">
        <v>-10</v>
      </c>
      <c r="K3" t="s">
        <v>24</v>
      </c>
      <c r="M3" t="s">
        <v>25</v>
      </c>
      <c r="N3" s="39">
        <v>4450754</v>
      </c>
      <c r="O3" t="s">
        <v>241</v>
      </c>
      <c r="Q3" t="s">
        <v>752</v>
      </c>
      <c r="R3" s="1">
        <v>45205</v>
      </c>
      <c r="T3" t="s">
        <v>161</v>
      </c>
      <c r="U3">
        <v>500</v>
      </c>
      <c r="X3">
        <v>5</v>
      </c>
      <c r="Y3" t="s">
        <v>80</v>
      </c>
      <c r="AC3" t="s">
        <v>159</v>
      </c>
      <c r="AD3" t="s">
        <v>352</v>
      </c>
      <c r="AE3">
        <v>45300</v>
      </c>
      <c r="AF3" t="s">
        <v>353</v>
      </c>
      <c r="AJ3" s="38" t="s">
        <v>753</v>
      </c>
      <c r="AK3" t="s">
        <v>354</v>
      </c>
      <c r="AL3">
        <v>0</v>
      </c>
      <c r="AM3">
        <v>0</v>
      </c>
    </row>
    <row r="4" spans="1:39" x14ac:dyDescent="0.25">
      <c r="A4">
        <v>1630149</v>
      </c>
      <c r="B4" t="s">
        <v>754</v>
      </c>
      <c r="C4" t="s">
        <v>100</v>
      </c>
      <c r="D4">
        <v>4540732</v>
      </c>
      <c r="E4" t="s">
        <v>23</v>
      </c>
      <c r="H4" s="1">
        <v>42281</v>
      </c>
      <c r="I4" t="s">
        <v>32</v>
      </c>
      <c r="J4">
        <v>-10</v>
      </c>
      <c r="K4" t="s">
        <v>24</v>
      </c>
      <c r="M4" t="s">
        <v>25</v>
      </c>
      <c r="N4" s="39">
        <v>4450410</v>
      </c>
      <c r="O4" t="s">
        <v>90</v>
      </c>
      <c r="P4" s="1">
        <v>45562</v>
      </c>
      <c r="Q4" t="s">
        <v>82</v>
      </c>
      <c r="R4" s="1">
        <v>45562</v>
      </c>
      <c r="T4" t="s">
        <v>161</v>
      </c>
      <c r="U4">
        <v>500</v>
      </c>
      <c r="X4">
        <v>5</v>
      </c>
      <c r="Y4" t="s">
        <v>80</v>
      </c>
      <c r="AC4" t="s">
        <v>159</v>
      </c>
      <c r="AD4" t="s">
        <v>184</v>
      </c>
      <c r="AE4">
        <v>45160</v>
      </c>
      <c r="AF4" t="s">
        <v>755</v>
      </c>
      <c r="AI4" s="38" t="s">
        <v>756</v>
      </c>
      <c r="AJ4" s="38" t="s">
        <v>757</v>
      </c>
      <c r="AK4" t="s">
        <v>758</v>
      </c>
      <c r="AL4">
        <v>0</v>
      </c>
      <c r="AM4">
        <v>0</v>
      </c>
    </row>
    <row r="5" spans="1:39" x14ac:dyDescent="0.25">
      <c r="A5">
        <v>1523909</v>
      </c>
      <c r="B5" t="s">
        <v>361</v>
      </c>
      <c r="C5" t="s">
        <v>362</v>
      </c>
      <c r="D5">
        <v>4538247</v>
      </c>
      <c r="F5" t="s">
        <v>23</v>
      </c>
      <c r="H5" s="1">
        <v>42167</v>
      </c>
      <c r="I5" t="s">
        <v>32</v>
      </c>
      <c r="J5">
        <v>-10</v>
      </c>
      <c r="K5" t="s">
        <v>24</v>
      </c>
      <c r="M5" t="s">
        <v>25</v>
      </c>
      <c r="N5" s="39">
        <v>4450757</v>
      </c>
      <c r="O5" t="s">
        <v>27</v>
      </c>
      <c r="Q5" t="s">
        <v>752</v>
      </c>
      <c r="R5" s="1">
        <v>45197</v>
      </c>
      <c r="T5" t="s">
        <v>161</v>
      </c>
      <c r="U5">
        <v>500</v>
      </c>
      <c r="X5">
        <v>5</v>
      </c>
      <c r="Y5" t="s">
        <v>80</v>
      </c>
      <c r="AC5" t="s">
        <v>159</v>
      </c>
      <c r="AD5" t="s">
        <v>363</v>
      </c>
      <c r="AE5">
        <v>45650</v>
      </c>
      <c r="AF5" t="s">
        <v>364</v>
      </c>
      <c r="AJ5" s="38" t="s">
        <v>759</v>
      </c>
      <c r="AK5" t="s">
        <v>365</v>
      </c>
      <c r="AL5">
        <v>0</v>
      </c>
      <c r="AM5">
        <v>0</v>
      </c>
    </row>
    <row r="6" spans="1:39" x14ac:dyDescent="0.25">
      <c r="A6">
        <v>1375211</v>
      </c>
      <c r="B6" t="s">
        <v>760</v>
      </c>
      <c r="C6" t="s">
        <v>122</v>
      </c>
      <c r="D6">
        <v>4532775</v>
      </c>
      <c r="F6" t="s">
        <v>23</v>
      </c>
      <c r="H6" s="1">
        <v>42250</v>
      </c>
      <c r="I6" t="s">
        <v>32</v>
      </c>
      <c r="J6">
        <v>-10</v>
      </c>
      <c r="K6" t="s">
        <v>24</v>
      </c>
      <c r="M6" t="s">
        <v>25</v>
      </c>
      <c r="N6" s="39">
        <v>4450410</v>
      </c>
      <c r="O6" t="s">
        <v>90</v>
      </c>
      <c r="Q6" t="s">
        <v>752</v>
      </c>
      <c r="R6" s="1">
        <v>44516</v>
      </c>
      <c r="T6" t="s">
        <v>158</v>
      </c>
      <c r="U6">
        <v>500</v>
      </c>
      <c r="X6">
        <v>5</v>
      </c>
      <c r="Y6" t="s">
        <v>80</v>
      </c>
      <c r="AC6" t="s">
        <v>159</v>
      </c>
      <c r="AD6" t="s">
        <v>184</v>
      </c>
      <c r="AE6">
        <v>45160</v>
      </c>
      <c r="AF6" t="s">
        <v>225</v>
      </c>
      <c r="AK6" t="s">
        <v>226</v>
      </c>
      <c r="AL6">
        <v>0</v>
      </c>
      <c r="AM6">
        <v>0</v>
      </c>
    </row>
    <row r="7" spans="1:39" x14ac:dyDescent="0.25">
      <c r="A7">
        <v>1532004</v>
      </c>
      <c r="B7" t="s">
        <v>366</v>
      </c>
      <c r="C7" t="s">
        <v>367</v>
      </c>
      <c r="D7">
        <v>4538329</v>
      </c>
      <c r="E7" t="s">
        <v>23</v>
      </c>
      <c r="F7" t="s">
        <v>23</v>
      </c>
      <c r="H7" s="1">
        <v>42089</v>
      </c>
      <c r="I7" t="s">
        <v>32</v>
      </c>
      <c r="J7">
        <v>-10</v>
      </c>
      <c r="K7" t="s">
        <v>24</v>
      </c>
      <c r="M7" t="s">
        <v>25</v>
      </c>
      <c r="N7" s="39">
        <v>4450768</v>
      </c>
      <c r="O7" t="s">
        <v>66</v>
      </c>
      <c r="P7" s="1">
        <v>45543</v>
      </c>
      <c r="Q7" t="s">
        <v>82</v>
      </c>
      <c r="R7" s="1">
        <v>45206</v>
      </c>
      <c r="T7" t="s">
        <v>161</v>
      </c>
      <c r="U7">
        <v>500</v>
      </c>
      <c r="X7">
        <v>5</v>
      </c>
      <c r="Y7" t="s">
        <v>80</v>
      </c>
      <c r="AC7" t="s">
        <v>159</v>
      </c>
      <c r="AD7" t="s">
        <v>368</v>
      </c>
      <c r="AE7">
        <v>45380</v>
      </c>
      <c r="AF7" t="s">
        <v>369</v>
      </c>
      <c r="AI7" s="38" t="s">
        <v>761</v>
      </c>
      <c r="AJ7" s="38" t="s">
        <v>762</v>
      </c>
      <c r="AK7" t="s">
        <v>370</v>
      </c>
      <c r="AL7">
        <v>0</v>
      </c>
      <c r="AM7">
        <v>0</v>
      </c>
    </row>
    <row r="8" spans="1:39" x14ac:dyDescent="0.25">
      <c r="A8">
        <v>1633791</v>
      </c>
      <c r="B8" t="s">
        <v>763</v>
      </c>
      <c r="C8" t="s">
        <v>764</v>
      </c>
      <c r="D8">
        <v>4540798</v>
      </c>
      <c r="E8" t="s">
        <v>433</v>
      </c>
      <c r="H8" s="1">
        <v>42083</v>
      </c>
      <c r="I8" t="s">
        <v>32</v>
      </c>
      <c r="J8">
        <v>-10</v>
      </c>
      <c r="K8" t="s">
        <v>29</v>
      </c>
      <c r="M8" t="s">
        <v>25</v>
      </c>
      <c r="N8" s="39">
        <v>4450108</v>
      </c>
      <c r="O8" t="s">
        <v>75</v>
      </c>
      <c r="P8" s="1">
        <v>45566</v>
      </c>
      <c r="Q8" t="s">
        <v>82</v>
      </c>
      <c r="R8" s="1">
        <v>45566</v>
      </c>
      <c r="T8" t="s">
        <v>161</v>
      </c>
      <c r="U8">
        <v>500</v>
      </c>
      <c r="X8">
        <v>5</v>
      </c>
      <c r="Y8" t="s">
        <v>80</v>
      </c>
      <c r="AC8" t="s">
        <v>159</v>
      </c>
      <c r="AD8" t="s">
        <v>765</v>
      </c>
      <c r="AE8">
        <v>45250</v>
      </c>
      <c r="AF8" t="s">
        <v>766</v>
      </c>
      <c r="AK8" t="s">
        <v>767</v>
      </c>
      <c r="AL8">
        <v>0</v>
      </c>
      <c r="AM8">
        <v>0</v>
      </c>
    </row>
    <row r="9" spans="1:39" x14ac:dyDescent="0.25">
      <c r="A9">
        <v>1570150</v>
      </c>
      <c r="B9" t="s">
        <v>768</v>
      </c>
      <c r="C9" t="s">
        <v>120</v>
      </c>
      <c r="D9">
        <v>4539610</v>
      </c>
      <c r="E9" t="s">
        <v>23</v>
      </c>
      <c r="F9" t="s">
        <v>433</v>
      </c>
      <c r="H9" s="1">
        <v>42141</v>
      </c>
      <c r="I9" t="s">
        <v>32</v>
      </c>
      <c r="J9">
        <v>-10</v>
      </c>
      <c r="K9" t="s">
        <v>24</v>
      </c>
      <c r="M9" t="s">
        <v>25</v>
      </c>
      <c r="N9" s="39">
        <v>4450589</v>
      </c>
      <c r="O9" t="s">
        <v>355</v>
      </c>
      <c r="P9" s="1">
        <v>45547</v>
      </c>
      <c r="Q9" t="s">
        <v>82</v>
      </c>
      <c r="R9" s="1">
        <v>45378</v>
      </c>
      <c r="T9" t="s">
        <v>161</v>
      </c>
      <c r="U9">
        <v>500</v>
      </c>
      <c r="X9">
        <v>5</v>
      </c>
      <c r="Y9" t="s">
        <v>80</v>
      </c>
      <c r="AC9" t="s">
        <v>159</v>
      </c>
      <c r="AD9" t="s">
        <v>769</v>
      </c>
      <c r="AE9">
        <v>45410</v>
      </c>
      <c r="AF9" t="s">
        <v>770</v>
      </c>
      <c r="AK9" t="s">
        <v>771</v>
      </c>
      <c r="AL9">
        <v>0</v>
      </c>
      <c r="AM9">
        <v>0</v>
      </c>
    </row>
    <row r="10" spans="1:39" x14ac:dyDescent="0.25">
      <c r="A10">
        <v>1621058</v>
      </c>
      <c r="B10" t="s">
        <v>772</v>
      </c>
      <c r="C10" t="s">
        <v>773</v>
      </c>
      <c r="D10">
        <v>4540574</v>
      </c>
      <c r="E10" t="s">
        <v>23</v>
      </c>
      <c r="H10" s="1">
        <v>42263</v>
      </c>
      <c r="I10" t="s">
        <v>32</v>
      </c>
      <c r="J10">
        <v>-10</v>
      </c>
      <c r="K10" t="s">
        <v>24</v>
      </c>
      <c r="M10" t="s">
        <v>25</v>
      </c>
      <c r="N10" s="39">
        <v>4450410</v>
      </c>
      <c r="O10" t="s">
        <v>90</v>
      </c>
      <c r="P10" s="1">
        <v>45555</v>
      </c>
      <c r="Q10" t="s">
        <v>82</v>
      </c>
      <c r="R10" s="1">
        <v>45555</v>
      </c>
      <c r="T10" t="s">
        <v>161</v>
      </c>
      <c r="U10">
        <v>500</v>
      </c>
      <c r="X10">
        <v>5</v>
      </c>
      <c r="Y10" t="s">
        <v>80</v>
      </c>
      <c r="AC10" t="s">
        <v>159</v>
      </c>
      <c r="AD10" t="s">
        <v>184</v>
      </c>
      <c r="AE10">
        <v>45160</v>
      </c>
      <c r="AF10" t="s">
        <v>774</v>
      </c>
      <c r="AI10" s="38" t="s">
        <v>775</v>
      </c>
      <c r="AJ10" s="38" t="s">
        <v>776</v>
      </c>
      <c r="AK10" t="s">
        <v>777</v>
      </c>
      <c r="AL10">
        <v>0</v>
      </c>
      <c r="AM10">
        <v>0</v>
      </c>
    </row>
    <row r="11" spans="1:39" x14ac:dyDescent="0.25">
      <c r="A11">
        <v>1509620</v>
      </c>
      <c r="B11" t="s">
        <v>376</v>
      </c>
      <c r="C11" t="s">
        <v>377</v>
      </c>
      <c r="D11">
        <v>4538027</v>
      </c>
      <c r="E11" t="s">
        <v>23</v>
      </c>
      <c r="F11" t="s">
        <v>23</v>
      </c>
      <c r="H11" s="1">
        <v>42089</v>
      </c>
      <c r="I11" t="s">
        <v>32</v>
      </c>
      <c r="J11">
        <v>-10</v>
      </c>
      <c r="K11" t="s">
        <v>24</v>
      </c>
      <c r="M11" t="s">
        <v>25</v>
      </c>
      <c r="N11" s="39">
        <v>4450026</v>
      </c>
      <c r="O11" t="s">
        <v>76</v>
      </c>
      <c r="P11" s="1">
        <v>45548</v>
      </c>
      <c r="Q11" t="s">
        <v>82</v>
      </c>
      <c r="R11" s="1">
        <v>45180</v>
      </c>
      <c r="T11" t="s">
        <v>161</v>
      </c>
      <c r="U11">
        <v>500</v>
      </c>
      <c r="X11">
        <v>5</v>
      </c>
      <c r="Y11" t="s">
        <v>80</v>
      </c>
      <c r="AC11" t="s">
        <v>159</v>
      </c>
      <c r="AD11" t="s">
        <v>87</v>
      </c>
      <c r="AE11">
        <v>45100</v>
      </c>
      <c r="AF11" t="s">
        <v>378</v>
      </c>
      <c r="AK11" t="s">
        <v>170</v>
      </c>
      <c r="AL11">
        <v>0</v>
      </c>
      <c r="AM11">
        <v>0</v>
      </c>
    </row>
    <row r="12" spans="1:39" x14ac:dyDescent="0.25">
      <c r="A12">
        <v>1511150</v>
      </c>
      <c r="B12" t="s">
        <v>379</v>
      </c>
      <c r="C12" t="s">
        <v>380</v>
      </c>
      <c r="D12">
        <v>4538057</v>
      </c>
      <c r="E12" t="s">
        <v>23</v>
      </c>
      <c r="F12" t="s">
        <v>23</v>
      </c>
      <c r="H12" s="1">
        <v>42334</v>
      </c>
      <c r="I12" t="s">
        <v>32</v>
      </c>
      <c r="J12">
        <v>-10</v>
      </c>
      <c r="K12" t="s">
        <v>29</v>
      </c>
      <c r="M12" t="s">
        <v>25</v>
      </c>
      <c r="N12" s="39">
        <v>4450757</v>
      </c>
      <c r="O12" t="s">
        <v>27</v>
      </c>
      <c r="P12" s="1">
        <v>45538</v>
      </c>
      <c r="Q12" t="s">
        <v>82</v>
      </c>
      <c r="R12" s="1">
        <v>45182</v>
      </c>
      <c r="T12" t="s">
        <v>161</v>
      </c>
      <c r="U12">
        <v>500</v>
      </c>
      <c r="X12">
        <v>5</v>
      </c>
      <c r="Y12" t="s">
        <v>80</v>
      </c>
      <c r="AC12" t="s">
        <v>159</v>
      </c>
      <c r="AD12" t="s">
        <v>381</v>
      </c>
      <c r="AE12">
        <v>45650</v>
      </c>
      <c r="AF12" t="s">
        <v>382</v>
      </c>
      <c r="AJ12" s="38" t="s">
        <v>778</v>
      </c>
      <c r="AK12" t="s">
        <v>383</v>
      </c>
      <c r="AL12">
        <v>0</v>
      </c>
      <c r="AM12">
        <v>0</v>
      </c>
    </row>
    <row r="13" spans="1:39" x14ac:dyDescent="0.25">
      <c r="A13">
        <v>1540760</v>
      </c>
      <c r="B13" t="s">
        <v>779</v>
      </c>
      <c r="C13" t="s">
        <v>780</v>
      </c>
      <c r="D13">
        <v>4538426</v>
      </c>
      <c r="F13" t="s">
        <v>22</v>
      </c>
      <c r="H13" s="1">
        <v>42188</v>
      </c>
      <c r="I13" t="s">
        <v>32</v>
      </c>
      <c r="J13">
        <v>-10</v>
      </c>
      <c r="K13" t="s">
        <v>24</v>
      </c>
      <c r="M13" t="s">
        <v>25</v>
      </c>
      <c r="N13" s="39">
        <v>4450663</v>
      </c>
      <c r="O13" t="s">
        <v>781</v>
      </c>
      <c r="Q13" t="s">
        <v>752</v>
      </c>
      <c r="R13" s="1">
        <v>45221</v>
      </c>
      <c r="T13" t="s">
        <v>161</v>
      </c>
      <c r="U13">
        <v>500</v>
      </c>
      <c r="X13">
        <v>5</v>
      </c>
      <c r="Y13" t="s">
        <v>80</v>
      </c>
      <c r="AC13" t="s">
        <v>159</v>
      </c>
      <c r="AD13" t="s">
        <v>782</v>
      </c>
      <c r="AE13">
        <v>45380</v>
      </c>
      <c r="AF13" t="s">
        <v>783</v>
      </c>
      <c r="AJ13" s="38" t="s">
        <v>784</v>
      </c>
      <c r="AK13" t="s">
        <v>785</v>
      </c>
      <c r="AL13">
        <v>0</v>
      </c>
      <c r="AM13">
        <v>0</v>
      </c>
    </row>
    <row r="14" spans="1:39" x14ac:dyDescent="0.25">
      <c r="A14">
        <v>1540762</v>
      </c>
      <c r="B14" t="s">
        <v>779</v>
      </c>
      <c r="C14" t="s">
        <v>786</v>
      </c>
      <c r="D14">
        <v>4538427</v>
      </c>
      <c r="F14" t="s">
        <v>22</v>
      </c>
      <c r="H14" s="1">
        <v>42188</v>
      </c>
      <c r="I14" t="s">
        <v>32</v>
      </c>
      <c r="J14">
        <v>-10</v>
      </c>
      <c r="K14" t="s">
        <v>24</v>
      </c>
      <c r="M14" t="s">
        <v>25</v>
      </c>
      <c r="N14" s="39">
        <v>4450663</v>
      </c>
      <c r="O14" t="s">
        <v>781</v>
      </c>
      <c r="Q14" t="s">
        <v>752</v>
      </c>
      <c r="R14" s="1">
        <v>45221</v>
      </c>
      <c r="T14" t="s">
        <v>161</v>
      </c>
      <c r="U14">
        <v>500</v>
      </c>
      <c r="X14">
        <v>5</v>
      </c>
      <c r="Y14" t="s">
        <v>80</v>
      </c>
      <c r="AC14" t="s">
        <v>159</v>
      </c>
      <c r="AD14" t="s">
        <v>787</v>
      </c>
      <c r="AE14">
        <v>45380</v>
      </c>
      <c r="AF14" t="s">
        <v>788</v>
      </c>
      <c r="AI14" s="38" t="s">
        <v>789</v>
      </c>
      <c r="AJ14" s="38" t="s">
        <v>784</v>
      </c>
      <c r="AK14" t="s">
        <v>785</v>
      </c>
      <c r="AL14">
        <v>0</v>
      </c>
      <c r="AM14">
        <v>0</v>
      </c>
    </row>
    <row r="15" spans="1:39" x14ac:dyDescent="0.25">
      <c r="A15">
        <v>1625749</v>
      </c>
      <c r="B15" t="s">
        <v>790</v>
      </c>
      <c r="C15" t="s">
        <v>791</v>
      </c>
      <c r="D15">
        <v>4540651</v>
      </c>
      <c r="E15" t="s">
        <v>23</v>
      </c>
      <c r="H15" s="1">
        <v>42154</v>
      </c>
      <c r="I15" t="s">
        <v>32</v>
      </c>
      <c r="J15">
        <v>-10</v>
      </c>
      <c r="K15" t="s">
        <v>24</v>
      </c>
      <c r="M15" t="s">
        <v>25</v>
      </c>
      <c r="N15" s="39">
        <v>4450210</v>
      </c>
      <c r="O15" t="s">
        <v>188</v>
      </c>
      <c r="P15" s="1">
        <v>45560</v>
      </c>
      <c r="Q15" t="s">
        <v>82</v>
      </c>
      <c r="R15" s="1">
        <v>45560</v>
      </c>
      <c r="T15" t="s">
        <v>161</v>
      </c>
      <c r="U15">
        <v>500</v>
      </c>
      <c r="X15">
        <v>5</v>
      </c>
      <c r="Y15" t="s">
        <v>80</v>
      </c>
      <c r="AC15" t="s">
        <v>159</v>
      </c>
      <c r="AD15" t="s">
        <v>792</v>
      </c>
      <c r="AE15">
        <v>45390</v>
      </c>
      <c r="AF15" t="s">
        <v>793</v>
      </c>
      <c r="AI15" s="38" t="s">
        <v>794</v>
      </c>
      <c r="AJ15" s="38" t="s">
        <v>795</v>
      </c>
      <c r="AK15" t="s">
        <v>796</v>
      </c>
      <c r="AL15">
        <v>0</v>
      </c>
      <c r="AM15">
        <v>0</v>
      </c>
    </row>
    <row r="16" spans="1:39" x14ac:dyDescent="0.25">
      <c r="A16">
        <v>1634077</v>
      </c>
      <c r="B16" t="s">
        <v>797</v>
      </c>
      <c r="C16" t="s">
        <v>798</v>
      </c>
      <c r="D16">
        <v>4540819</v>
      </c>
      <c r="E16" t="s">
        <v>433</v>
      </c>
      <c r="H16" s="1">
        <v>42170</v>
      </c>
      <c r="I16" t="s">
        <v>32</v>
      </c>
      <c r="J16">
        <v>-10</v>
      </c>
      <c r="K16" t="s">
        <v>24</v>
      </c>
      <c r="M16" t="s">
        <v>25</v>
      </c>
      <c r="N16" s="39">
        <v>4450108</v>
      </c>
      <c r="O16" t="s">
        <v>75</v>
      </c>
      <c r="P16" s="1">
        <v>45566</v>
      </c>
      <c r="Q16" t="s">
        <v>82</v>
      </c>
      <c r="R16" s="1">
        <v>45566</v>
      </c>
      <c r="T16" t="s">
        <v>161</v>
      </c>
      <c r="U16">
        <v>500</v>
      </c>
      <c r="X16">
        <v>5</v>
      </c>
      <c r="Y16" t="s">
        <v>80</v>
      </c>
      <c r="AC16" t="s">
        <v>159</v>
      </c>
      <c r="AD16" t="s">
        <v>234</v>
      </c>
      <c r="AE16">
        <v>45500</v>
      </c>
      <c r="AF16" t="s">
        <v>799</v>
      </c>
      <c r="AK16" t="s">
        <v>800</v>
      </c>
      <c r="AL16">
        <v>0</v>
      </c>
      <c r="AM16">
        <v>0</v>
      </c>
    </row>
    <row r="17" spans="1:39" x14ac:dyDescent="0.25">
      <c r="A17">
        <v>1566791</v>
      </c>
      <c r="B17" t="s">
        <v>801</v>
      </c>
      <c r="C17" t="s">
        <v>802</v>
      </c>
      <c r="D17">
        <v>4539586</v>
      </c>
      <c r="F17" t="s">
        <v>23</v>
      </c>
      <c r="H17" s="1">
        <v>42223</v>
      </c>
      <c r="I17" t="s">
        <v>32</v>
      </c>
      <c r="J17">
        <v>-10</v>
      </c>
      <c r="K17" t="s">
        <v>24</v>
      </c>
      <c r="M17" t="s">
        <v>25</v>
      </c>
      <c r="N17" s="39">
        <v>4450026</v>
      </c>
      <c r="O17" t="s">
        <v>76</v>
      </c>
      <c r="Q17" t="s">
        <v>752</v>
      </c>
      <c r="R17" s="1">
        <v>45353</v>
      </c>
      <c r="T17" t="s">
        <v>161</v>
      </c>
      <c r="U17">
        <v>500</v>
      </c>
      <c r="X17">
        <v>5</v>
      </c>
      <c r="Y17" t="s">
        <v>80</v>
      </c>
      <c r="AC17" t="s">
        <v>159</v>
      </c>
      <c r="AD17" t="s">
        <v>87</v>
      </c>
      <c r="AE17">
        <v>45100</v>
      </c>
      <c r="AF17" t="s">
        <v>803</v>
      </c>
      <c r="AK17" t="s">
        <v>170</v>
      </c>
      <c r="AL17">
        <v>0</v>
      </c>
      <c r="AM17">
        <v>0</v>
      </c>
    </row>
    <row r="18" spans="1:39" x14ac:dyDescent="0.25">
      <c r="A18">
        <v>1511274</v>
      </c>
      <c r="B18" t="s">
        <v>164</v>
      </c>
      <c r="C18" t="s">
        <v>103</v>
      </c>
      <c r="D18">
        <v>4538062</v>
      </c>
      <c r="F18" t="s">
        <v>23</v>
      </c>
      <c r="H18" s="1">
        <v>42061</v>
      </c>
      <c r="I18" t="s">
        <v>32</v>
      </c>
      <c r="J18">
        <v>-10</v>
      </c>
      <c r="K18" t="s">
        <v>24</v>
      </c>
      <c r="M18" t="s">
        <v>25</v>
      </c>
      <c r="N18" s="39">
        <v>4450616</v>
      </c>
      <c r="O18" t="s">
        <v>43</v>
      </c>
      <c r="Q18" t="s">
        <v>752</v>
      </c>
      <c r="R18" s="1">
        <v>45182</v>
      </c>
      <c r="T18" t="s">
        <v>161</v>
      </c>
      <c r="U18">
        <v>500</v>
      </c>
      <c r="X18">
        <v>5</v>
      </c>
      <c r="Y18" t="s">
        <v>80</v>
      </c>
      <c r="AC18" t="s">
        <v>159</v>
      </c>
      <c r="AD18" t="s">
        <v>201</v>
      </c>
      <c r="AE18">
        <v>45370</v>
      </c>
      <c r="AF18" t="s">
        <v>402</v>
      </c>
      <c r="AK18" t="s">
        <v>403</v>
      </c>
      <c r="AL18">
        <v>0</v>
      </c>
      <c r="AM18">
        <v>0</v>
      </c>
    </row>
    <row r="19" spans="1:39" x14ac:dyDescent="0.25">
      <c r="A19">
        <v>1608829</v>
      </c>
      <c r="B19" t="s">
        <v>804</v>
      </c>
      <c r="C19" t="s">
        <v>805</v>
      </c>
      <c r="D19">
        <v>4540350</v>
      </c>
      <c r="E19" t="s">
        <v>433</v>
      </c>
      <c r="H19" s="1">
        <v>42319</v>
      </c>
      <c r="I19" t="s">
        <v>32</v>
      </c>
      <c r="J19">
        <v>-10</v>
      </c>
      <c r="K19" t="s">
        <v>24</v>
      </c>
      <c r="M19" t="s">
        <v>25</v>
      </c>
      <c r="N19" s="39">
        <v>4450616</v>
      </c>
      <c r="O19" t="s">
        <v>43</v>
      </c>
      <c r="P19" s="1">
        <v>45546</v>
      </c>
      <c r="Q19" t="s">
        <v>82</v>
      </c>
      <c r="R19" s="1">
        <v>45546</v>
      </c>
      <c r="T19" t="s">
        <v>161</v>
      </c>
      <c r="U19">
        <v>500</v>
      </c>
      <c r="X19">
        <v>5</v>
      </c>
      <c r="Y19" t="s">
        <v>80</v>
      </c>
      <c r="AC19" t="s">
        <v>159</v>
      </c>
      <c r="AD19" t="s">
        <v>806</v>
      </c>
      <c r="AE19">
        <v>45370</v>
      </c>
      <c r="AF19" t="s">
        <v>807</v>
      </c>
      <c r="AJ19" s="38" t="s">
        <v>808</v>
      </c>
      <c r="AK19" t="s">
        <v>809</v>
      </c>
      <c r="AL19">
        <v>0</v>
      </c>
      <c r="AM19">
        <v>0</v>
      </c>
    </row>
    <row r="20" spans="1:39" x14ac:dyDescent="0.25">
      <c r="A20">
        <v>1611551</v>
      </c>
      <c r="B20" t="s">
        <v>810</v>
      </c>
      <c r="C20" t="s">
        <v>811</v>
      </c>
      <c r="D20">
        <v>4540437</v>
      </c>
      <c r="E20" t="s">
        <v>23</v>
      </c>
      <c r="H20" s="1">
        <v>42241</v>
      </c>
      <c r="I20" t="s">
        <v>32</v>
      </c>
      <c r="J20">
        <v>-10</v>
      </c>
      <c r="K20" t="s">
        <v>24</v>
      </c>
      <c r="M20" t="s">
        <v>25</v>
      </c>
      <c r="N20" s="39">
        <v>4450026</v>
      </c>
      <c r="O20" t="s">
        <v>76</v>
      </c>
      <c r="P20" s="1">
        <v>45548</v>
      </c>
      <c r="Q20" t="s">
        <v>82</v>
      </c>
      <c r="R20" s="1">
        <v>45548</v>
      </c>
      <c r="T20" t="s">
        <v>161</v>
      </c>
      <c r="U20">
        <v>500</v>
      </c>
      <c r="X20">
        <v>5</v>
      </c>
      <c r="Y20" t="s">
        <v>80</v>
      </c>
      <c r="AC20" t="s">
        <v>159</v>
      </c>
      <c r="AD20" t="s">
        <v>87</v>
      </c>
      <c r="AE20">
        <v>45100</v>
      </c>
      <c r="AF20" t="s">
        <v>378</v>
      </c>
      <c r="AK20" t="s">
        <v>170</v>
      </c>
      <c r="AL20">
        <v>0</v>
      </c>
      <c r="AM20">
        <v>0</v>
      </c>
    </row>
    <row r="21" spans="1:39" x14ac:dyDescent="0.25">
      <c r="A21">
        <v>1633095</v>
      </c>
      <c r="B21" t="s">
        <v>256</v>
      </c>
      <c r="C21" t="s">
        <v>812</v>
      </c>
      <c r="D21">
        <v>4540764</v>
      </c>
      <c r="E21" t="s">
        <v>23</v>
      </c>
      <c r="H21" s="1">
        <v>42005</v>
      </c>
      <c r="I21" t="s">
        <v>32</v>
      </c>
      <c r="J21">
        <v>-10</v>
      </c>
      <c r="K21" t="s">
        <v>24</v>
      </c>
      <c r="M21" t="s">
        <v>25</v>
      </c>
      <c r="N21" s="39">
        <v>4450429</v>
      </c>
      <c r="O21" t="s">
        <v>813</v>
      </c>
      <c r="P21" s="1">
        <v>45565</v>
      </c>
      <c r="Q21" t="s">
        <v>82</v>
      </c>
      <c r="R21" s="1">
        <v>45565</v>
      </c>
      <c r="T21" t="s">
        <v>158</v>
      </c>
      <c r="U21">
        <v>500</v>
      </c>
      <c r="X21">
        <v>5</v>
      </c>
      <c r="Y21" t="s">
        <v>80</v>
      </c>
      <c r="AC21" t="s">
        <v>159</v>
      </c>
      <c r="AD21" t="s">
        <v>165</v>
      </c>
      <c r="AE21">
        <v>45450</v>
      </c>
      <c r="AF21" t="s">
        <v>814</v>
      </c>
      <c r="AJ21" s="38" t="s">
        <v>815</v>
      </c>
      <c r="AK21" t="s">
        <v>816</v>
      </c>
      <c r="AL21">
        <v>0</v>
      </c>
      <c r="AM21">
        <v>0</v>
      </c>
    </row>
    <row r="22" spans="1:39" x14ac:dyDescent="0.25">
      <c r="A22">
        <v>1505068</v>
      </c>
      <c r="B22" t="s">
        <v>407</v>
      </c>
      <c r="C22" t="s">
        <v>408</v>
      </c>
      <c r="D22">
        <v>4537970</v>
      </c>
      <c r="E22" t="s">
        <v>22</v>
      </c>
      <c r="F22" t="s">
        <v>22</v>
      </c>
      <c r="H22" s="1">
        <v>42095</v>
      </c>
      <c r="I22" t="s">
        <v>32</v>
      </c>
      <c r="J22">
        <v>-10</v>
      </c>
      <c r="K22" t="s">
        <v>24</v>
      </c>
      <c r="M22" t="s">
        <v>25</v>
      </c>
      <c r="N22" s="39">
        <v>4450751</v>
      </c>
      <c r="O22" t="s">
        <v>35</v>
      </c>
      <c r="P22" s="1">
        <v>45500</v>
      </c>
      <c r="Q22" t="s">
        <v>82</v>
      </c>
      <c r="R22" s="1">
        <v>45136</v>
      </c>
      <c r="T22" t="s">
        <v>161</v>
      </c>
      <c r="U22">
        <v>500</v>
      </c>
      <c r="X22">
        <v>5</v>
      </c>
      <c r="Y22" t="s">
        <v>80</v>
      </c>
      <c r="AC22" t="s">
        <v>159</v>
      </c>
      <c r="AD22" t="s">
        <v>409</v>
      </c>
      <c r="AE22">
        <v>45140</v>
      </c>
      <c r="AF22" t="s">
        <v>410</v>
      </c>
      <c r="AK22" t="s">
        <v>411</v>
      </c>
      <c r="AL22">
        <v>1</v>
      </c>
      <c r="AM22">
        <v>0</v>
      </c>
    </row>
    <row r="23" spans="1:39" x14ac:dyDescent="0.25">
      <c r="A23">
        <v>1603481</v>
      </c>
      <c r="B23" t="s">
        <v>817</v>
      </c>
      <c r="C23" t="s">
        <v>63</v>
      </c>
      <c r="D23">
        <v>4540283</v>
      </c>
      <c r="E23" t="s">
        <v>23</v>
      </c>
      <c r="H23" s="1">
        <v>42242</v>
      </c>
      <c r="I23" t="s">
        <v>32</v>
      </c>
      <c r="J23">
        <v>-10</v>
      </c>
      <c r="K23" t="s">
        <v>24</v>
      </c>
      <c r="M23" t="s">
        <v>25</v>
      </c>
      <c r="N23" s="39">
        <v>4450759</v>
      </c>
      <c r="O23" t="s">
        <v>46</v>
      </c>
      <c r="P23" s="1">
        <v>45542</v>
      </c>
      <c r="Q23" t="s">
        <v>82</v>
      </c>
      <c r="R23" s="1">
        <v>45542</v>
      </c>
      <c r="T23" t="s">
        <v>161</v>
      </c>
      <c r="U23">
        <v>500</v>
      </c>
      <c r="X23">
        <v>5</v>
      </c>
      <c r="Y23" t="s">
        <v>80</v>
      </c>
      <c r="AC23" t="s">
        <v>159</v>
      </c>
      <c r="AD23" t="s">
        <v>818</v>
      </c>
      <c r="AE23">
        <v>45110</v>
      </c>
      <c r="AF23" t="s">
        <v>819</v>
      </c>
      <c r="AI23" s="38" t="s">
        <v>820</v>
      </c>
      <c r="AJ23" s="38" t="s">
        <v>821</v>
      </c>
      <c r="AK23" t="s">
        <v>822</v>
      </c>
      <c r="AL23">
        <v>0</v>
      </c>
      <c r="AM23">
        <v>0</v>
      </c>
    </row>
    <row r="24" spans="1:39" x14ac:dyDescent="0.25">
      <c r="A24">
        <v>1629886</v>
      </c>
      <c r="B24" t="s">
        <v>823</v>
      </c>
      <c r="C24" t="s">
        <v>824</v>
      </c>
      <c r="D24">
        <v>4540720</v>
      </c>
      <c r="E24" t="s">
        <v>23</v>
      </c>
      <c r="H24" s="1">
        <v>42247</v>
      </c>
      <c r="I24" t="s">
        <v>32</v>
      </c>
      <c r="J24">
        <v>-10</v>
      </c>
      <c r="K24" t="s">
        <v>24</v>
      </c>
      <c r="M24" t="s">
        <v>25</v>
      </c>
      <c r="N24" s="39">
        <v>4450184</v>
      </c>
      <c r="O24" t="s">
        <v>45</v>
      </c>
      <c r="P24" s="1">
        <v>45562</v>
      </c>
      <c r="Q24" t="s">
        <v>82</v>
      </c>
      <c r="R24" s="1">
        <v>45562</v>
      </c>
      <c r="T24" t="s">
        <v>161</v>
      </c>
      <c r="U24">
        <v>500</v>
      </c>
      <c r="X24">
        <v>5</v>
      </c>
      <c r="Y24" t="s">
        <v>80</v>
      </c>
      <c r="AC24" t="s">
        <v>159</v>
      </c>
      <c r="AD24" t="s">
        <v>106</v>
      </c>
      <c r="AE24">
        <v>45400</v>
      </c>
      <c r="AF24" t="s">
        <v>825</v>
      </c>
      <c r="AJ24" s="38" t="s">
        <v>826</v>
      </c>
      <c r="AK24" t="s">
        <v>827</v>
      </c>
      <c r="AL24">
        <v>0</v>
      </c>
      <c r="AM24">
        <v>0</v>
      </c>
    </row>
    <row r="25" spans="1:39" x14ac:dyDescent="0.25">
      <c r="A25">
        <v>1580831</v>
      </c>
      <c r="B25" t="s">
        <v>828</v>
      </c>
      <c r="C25" t="s">
        <v>829</v>
      </c>
      <c r="D25">
        <v>4539692</v>
      </c>
      <c r="F25" t="s">
        <v>23</v>
      </c>
      <c r="H25" s="1">
        <v>42135</v>
      </c>
      <c r="I25" t="s">
        <v>32</v>
      </c>
      <c r="J25">
        <v>-10</v>
      </c>
      <c r="K25" t="s">
        <v>29</v>
      </c>
      <c r="M25" t="s">
        <v>25</v>
      </c>
      <c r="N25" s="39">
        <v>4450410</v>
      </c>
      <c r="O25" t="s">
        <v>90</v>
      </c>
      <c r="Q25" t="s">
        <v>752</v>
      </c>
      <c r="R25" s="1">
        <v>45435</v>
      </c>
      <c r="T25" t="s">
        <v>161</v>
      </c>
      <c r="U25">
        <v>500</v>
      </c>
      <c r="X25">
        <v>5</v>
      </c>
      <c r="Y25" t="s">
        <v>80</v>
      </c>
      <c r="AC25" t="s">
        <v>159</v>
      </c>
      <c r="AD25" t="s">
        <v>167</v>
      </c>
      <c r="AE25">
        <v>45000</v>
      </c>
      <c r="AF25" t="s">
        <v>830</v>
      </c>
      <c r="AK25" t="s">
        <v>831</v>
      </c>
      <c r="AL25">
        <v>0</v>
      </c>
      <c r="AM25">
        <v>0</v>
      </c>
    </row>
    <row r="26" spans="1:39" x14ac:dyDescent="0.25">
      <c r="A26">
        <v>1551965</v>
      </c>
      <c r="B26" t="s">
        <v>828</v>
      </c>
      <c r="C26" t="s">
        <v>832</v>
      </c>
      <c r="D26">
        <v>4539494</v>
      </c>
      <c r="F26" t="s">
        <v>23</v>
      </c>
      <c r="H26" s="1">
        <v>42135</v>
      </c>
      <c r="I26" t="s">
        <v>32</v>
      </c>
      <c r="J26">
        <v>-10</v>
      </c>
      <c r="K26" t="s">
        <v>24</v>
      </c>
      <c r="M26" t="s">
        <v>25</v>
      </c>
      <c r="N26" s="39">
        <v>4450410</v>
      </c>
      <c r="O26" t="s">
        <v>90</v>
      </c>
      <c r="Q26" t="s">
        <v>752</v>
      </c>
      <c r="R26" s="1">
        <v>45260</v>
      </c>
      <c r="T26" t="s">
        <v>158</v>
      </c>
      <c r="U26">
        <v>500</v>
      </c>
      <c r="X26">
        <v>5</v>
      </c>
      <c r="Y26" t="s">
        <v>80</v>
      </c>
      <c r="AC26" t="s">
        <v>159</v>
      </c>
      <c r="AD26" t="s">
        <v>91</v>
      </c>
      <c r="AE26">
        <v>45160</v>
      </c>
      <c r="AF26" t="s">
        <v>833</v>
      </c>
      <c r="AK26" t="s">
        <v>834</v>
      </c>
      <c r="AL26">
        <v>0</v>
      </c>
      <c r="AM26">
        <v>0</v>
      </c>
    </row>
    <row r="27" spans="1:39" x14ac:dyDescent="0.25">
      <c r="A27">
        <v>1553561</v>
      </c>
      <c r="B27" t="s">
        <v>835</v>
      </c>
      <c r="C27" t="s">
        <v>836</v>
      </c>
      <c r="D27">
        <v>4539505</v>
      </c>
      <c r="F27" t="s">
        <v>23</v>
      </c>
      <c r="H27" s="1">
        <v>42194</v>
      </c>
      <c r="I27" t="s">
        <v>32</v>
      </c>
      <c r="J27">
        <v>-10</v>
      </c>
      <c r="K27" t="s">
        <v>24</v>
      </c>
      <c r="M27" t="s">
        <v>25</v>
      </c>
      <c r="N27" s="39">
        <v>4450410</v>
      </c>
      <c r="O27" t="s">
        <v>90</v>
      </c>
      <c r="Q27" t="s">
        <v>752</v>
      </c>
      <c r="R27" s="1">
        <v>45267</v>
      </c>
      <c r="T27" t="s">
        <v>158</v>
      </c>
      <c r="U27">
        <v>500</v>
      </c>
      <c r="X27">
        <v>5</v>
      </c>
      <c r="Y27" t="s">
        <v>80</v>
      </c>
      <c r="AC27" t="s">
        <v>159</v>
      </c>
      <c r="AD27" t="s">
        <v>91</v>
      </c>
      <c r="AE27">
        <v>45160</v>
      </c>
      <c r="AF27" t="s">
        <v>833</v>
      </c>
      <c r="AI27" s="38" t="s">
        <v>837</v>
      </c>
      <c r="AK27" t="s">
        <v>834</v>
      </c>
      <c r="AL27">
        <v>0</v>
      </c>
      <c r="AM27">
        <v>0</v>
      </c>
    </row>
    <row r="28" spans="1:39" x14ac:dyDescent="0.25">
      <c r="A28">
        <v>1616187</v>
      </c>
      <c r="B28" t="s">
        <v>838</v>
      </c>
      <c r="C28" t="s">
        <v>135</v>
      </c>
      <c r="D28">
        <v>4540497</v>
      </c>
      <c r="E28" t="s">
        <v>23</v>
      </c>
      <c r="H28" s="1">
        <v>42039</v>
      </c>
      <c r="I28" t="s">
        <v>32</v>
      </c>
      <c r="J28">
        <v>-10</v>
      </c>
      <c r="K28" t="s">
        <v>24</v>
      </c>
      <c r="M28" t="s">
        <v>25</v>
      </c>
      <c r="N28" s="39">
        <v>4450757</v>
      </c>
      <c r="O28" t="s">
        <v>27</v>
      </c>
      <c r="P28" s="1">
        <v>45553</v>
      </c>
      <c r="Q28" t="s">
        <v>82</v>
      </c>
      <c r="R28" s="1">
        <v>45553</v>
      </c>
      <c r="T28" t="s">
        <v>161</v>
      </c>
      <c r="U28">
        <v>500</v>
      </c>
      <c r="X28">
        <v>5</v>
      </c>
      <c r="Y28" t="s">
        <v>80</v>
      </c>
      <c r="AC28" t="s">
        <v>159</v>
      </c>
      <c r="AD28" t="s">
        <v>363</v>
      </c>
      <c r="AE28">
        <v>45650</v>
      </c>
      <c r="AF28" t="s">
        <v>839</v>
      </c>
      <c r="AI28" s="38" t="s">
        <v>840</v>
      </c>
      <c r="AJ28" s="38" t="s">
        <v>841</v>
      </c>
      <c r="AK28" t="s">
        <v>842</v>
      </c>
      <c r="AL28">
        <v>0</v>
      </c>
      <c r="AM28">
        <v>0</v>
      </c>
    </row>
    <row r="29" spans="1:39" x14ac:dyDescent="0.25">
      <c r="A29">
        <v>1614127</v>
      </c>
      <c r="B29" t="s">
        <v>843</v>
      </c>
      <c r="C29" t="s">
        <v>844</v>
      </c>
      <c r="D29">
        <v>4540457</v>
      </c>
      <c r="E29" t="s">
        <v>433</v>
      </c>
      <c r="H29" s="1">
        <v>42025</v>
      </c>
      <c r="I29" t="s">
        <v>32</v>
      </c>
      <c r="J29">
        <v>-10</v>
      </c>
      <c r="K29" t="s">
        <v>29</v>
      </c>
      <c r="M29" t="s">
        <v>25</v>
      </c>
      <c r="N29" s="39">
        <v>4450285</v>
      </c>
      <c r="O29" t="s">
        <v>44</v>
      </c>
      <c r="P29" s="1">
        <v>45551</v>
      </c>
      <c r="Q29" t="s">
        <v>82</v>
      </c>
      <c r="R29" s="1">
        <v>45551</v>
      </c>
      <c r="T29" t="s">
        <v>161</v>
      </c>
      <c r="U29">
        <v>500</v>
      </c>
      <c r="X29">
        <v>5</v>
      </c>
      <c r="Y29" t="s">
        <v>80</v>
      </c>
      <c r="AC29" t="s">
        <v>159</v>
      </c>
      <c r="AD29" t="s">
        <v>627</v>
      </c>
      <c r="AE29">
        <v>45800</v>
      </c>
      <c r="AF29" t="s">
        <v>845</v>
      </c>
      <c r="AJ29" s="38" t="s">
        <v>846</v>
      </c>
      <c r="AK29" t="s">
        <v>847</v>
      </c>
      <c r="AL29">
        <v>0</v>
      </c>
      <c r="AM29">
        <v>0</v>
      </c>
    </row>
    <row r="30" spans="1:39" x14ac:dyDescent="0.25">
      <c r="A30">
        <v>1605171</v>
      </c>
      <c r="B30" t="s">
        <v>848</v>
      </c>
      <c r="C30" t="s">
        <v>37</v>
      </c>
      <c r="D30">
        <v>4540320</v>
      </c>
      <c r="E30" t="s">
        <v>23</v>
      </c>
      <c r="H30" s="1">
        <v>42056</v>
      </c>
      <c r="I30" t="s">
        <v>32</v>
      </c>
      <c r="J30">
        <v>-10</v>
      </c>
      <c r="K30" t="s">
        <v>24</v>
      </c>
      <c r="M30" t="s">
        <v>25</v>
      </c>
      <c r="N30" s="39">
        <v>4450192</v>
      </c>
      <c r="O30" t="s">
        <v>375</v>
      </c>
      <c r="P30" s="1">
        <v>45543</v>
      </c>
      <c r="Q30" t="s">
        <v>82</v>
      </c>
      <c r="R30" s="1">
        <v>45543</v>
      </c>
      <c r="T30" t="s">
        <v>161</v>
      </c>
      <c r="U30">
        <v>500</v>
      </c>
      <c r="X30">
        <v>5</v>
      </c>
      <c r="Y30" t="s">
        <v>80</v>
      </c>
      <c r="AC30" t="s">
        <v>159</v>
      </c>
      <c r="AD30" t="s">
        <v>87</v>
      </c>
      <c r="AE30">
        <v>45000</v>
      </c>
      <c r="AF30" t="s">
        <v>849</v>
      </c>
      <c r="AJ30" s="38" t="s">
        <v>850</v>
      </c>
      <c r="AK30" t="s">
        <v>851</v>
      </c>
      <c r="AL30">
        <v>1</v>
      </c>
      <c r="AM30">
        <v>1</v>
      </c>
    </row>
    <row r="31" spans="1:39" x14ac:dyDescent="0.25">
      <c r="A31">
        <v>1446413</v>
      </c>
      <c r="B31" t="s">
        <v>237</v>
      </c>
      <c r="C31" t="s">
        <v>47</v>
      </c>
      <c r="D31">
        <v>4535562</v>
      </c>
      <c r="E31" t="s">
        <v>22</v>
      </c>
      <c r="F31" t="s">
        <v>23</v>
      </c>
      <c r="H31" s="1">
        <v>42185</v>
      </c>
      <c r="I31" t="s">
        <v>32</v>
      </c>
      <c r="J31">
        <v>-10</v>
      </c>
      <c r="K31" t="s">
        <v>24</v>
      </c>
      <c r="M31" t="s">
        <v>25</v>
      </c>
      <c r="N31" s="39">
        <v>4450295</v>
      </c>
      <c r="O31" t="s">
        <v>74</v>
      </c>
      <c r="P31" s="1">
        <v>45543</v>
      </c>
      <c r="Q31" t="s">
        <v>82</v>
      </c>
      <c r="R31" s="1">
        <v>44843</v>
      </c>
      <c r="T31" t="s">
        <v>161</v>
      </c>
      <c r="U31">
        <v>500</v>
      </c>
      <c r="X31">
        <v>5</v>
      </c>
      <c r="Y31" t="s">
        <v>80</v>
      </c>
      <c r="AC31" t="s">
        <v>159</v>
      </c>
      <c r="AD31" t="s">
        <v>180</v>
      </c>
      <c r="AE31">
        <v>45130</v>
      </c>
      <c r="AF31" t="s">
        <v>422</v>
      </c>
      <c r="AK31" t="s">
        <v>423</v>
      </c>
      <c r="AL31">
        <v>0</v>
      </c>
      <c r="AM31">
        <v>0</v>
      </c>
    </row>
    <row r="32" spans="1:39" x14ac:dyDescent="0.25">
      <c r="A32">
        <v>1608866</v>
      </c>
      <c r="B32" t="s">
        <v>852</v>
      </c>
      <c r="C32" t="s">
        <v>853</v>
      </c>
      <c r="D32">
        <v>4540360</v>
      </c>
      <c r="E32" t="s">
        <v>433</v>
      </c>
      <c r="H32" s="1">
        <v>42114</v>
      </c>
      <c r="I32" t="s">
        <v>32</v>
      </c>
      <c r="J32">
        <v>-10</v>
      </c>
      <c r="K32" t="s">
        <v>29</v>
      </c>
      <c r="M32" t="s">
        <v>25</v>
      </c>
      <c r="N32" s="39">
        <v>4450616</v>
      </c>
      <c r="O32" t="s">
        <v>43</v>
      </c>
      <c r="P32" s="1">
        <v>45547</v>
      </c>
      <c r="Q32" t="s">
        <v>82</v>
      </c>
      <c r="R32" s="1">
        <v>45547</v>
      </c>
      <c r="T32" t="s">
        <v>161</v>
      </c>
      <c r="U32">
        <v>500</v>
      </c>
      <c r="X32">
        <v>5</v>
      </c>
      <c r="Y32" t="s">
        <v>80</v>
      </c>
      <c r="AC32" t="s">
        <v>159</v>
      </c>
      <c r="AD32" t="s">
        <v>806</v>
      </c>
      <c r="AE32">
        <v>45370</v>
      </c>
      <c r="AF32" t="s">
        <v>854</v>
      </c>
      <c r="AJ32" s="38" t="s">
        <v>855</v>
      </c>
      <c r="AK32" t="s">
        <v>856</v>
      </c>
      <c r="AL32">
        <v>0</v>
      </c>
      <c r="AM32">
        <v>0</v>
      </c>
    </row>
    <row r="33" spans="1:39" x14ac:dyDescent="0.25">
      <c r="A33">
        <v>1629840</v>
      </c>
      <c r="B33" t="s">
        <v>857</v>
      </c>
      <c r="C33" t="s">
        <v>858</v>
      </c>
      <c r="D33">
        <v>4540716</v>
      </c>
      <c r="E33" t="s">
        <v>23</v>
      </c>
      <c r="H33" s="1">
        <v>42036</v>
      </c>
      <c r="I33" t="s">
        <v>32</v>
      </c>
      <c r="J33">
        <v>-10</v>
      </c>
      <c r="K33" t="s">
        <v>24</v>
      </c>
      <c r="M33" t="s">
        <v>25</v>
      </c>
      <c r="N33" s="39">
        <v>4450754</v>
      </c>
      <c r="O33" t="s">
        <v>241</v>
      </c>
      <c r="P33" s="1">
        <v>45562</v>
      </c>
      <c r="Q33" t="s">
        <v>82</v>
      </c>
      <c r="R33" s="1">
        <v>45562</v>
      </c>
      <c r="T33" t="s">
        <v>161</v>
      </c>
      <c r="U33">
        <v>500</v>
      </c>
      <c r="X33">
        <v>5</v>
      </c>
      <c r="Y33" t="s">
        <v>80</v>
      </c>
      <c r="AC33" t="s">
        <v>159</v>
      </c>
      <c r="AD33" t="s">
        <v>731</v>
      </c>
      <c r="AE33">
        <v>45300</v>
      </c>
      <c r="AF33" t="s">
        <v>859</v>
      </c>
      <c r="AK33" t="s">
        <v>860</v>
      </c>
      <c r="AL33">
        <v>0</v>
      </c>
      <c r="AM33">
        <v>0</v>
      </c>
    </row>
    <row r="34" spans="1:39" x14ac:dyDescent="0.25">
      <c r="A34">
        <v>1570924</v>
      </c>
      <c r="B34" t="s">
        <v>861</v>
      </c>
      <c r="C34" t="s">
        <v>862</v>
      </c>
      <c r="D34">
        <v>4539613</v>
      </c>
      <c r="F34" t="s">
        <v>433</v>
      </c>
      <c r="H34" s="1">
        <v>42029</v>
      </c>
      <c r="I34" t="s">
        <v>32</v>
      </c>
      <c r="J34">
        <v>-10</v>
      </c>
      <c r="K34" t="s">
        <v>24</v>
      </c>
      <c r="M34" t="s">
        <v>25</v>
      </c>
      <c r="N34" s="39">
        <v>4450108</v>
      </c>
      <c r="O34" t="s">
        <v>75</v>
      </c>
      <c r="Q34" t="s">
        <v>752</v>
      </c>
      <c r="R34" s="1">
        <v>45384</v>
      </c>
      <c r="T34" t="s">
        <v>161</v>
      </c>
      <c r="U34">
        <v>500</v>
      </c>
      <c r="X34">
        <v>5</v>
      </c>
      <c r="Y34" t="s">
        <v>80</v>
      </c>
      <c r="AC34" t="s">
        <v>159</v>
      </c>
      <c r="AD34" t="s">
        <v>104</v>
      </c>
      <c r="AE34">
        <v>45500</v>
      </c>
      <c r="AF34" t="s">
        <v>863</v>
      </c>
      <c r="AI34" s="38" t="s">
        <v>864</v>
      </c>
      <c r="AJ34" s="38" t="s">
        <v>865</v>
      </c>
      <c r="AK34" t="s">
        <v>866</v>
      </c>
      <c r="AL34">
        <v>0</v>
      </c>
      <c r="AM34">
        <v>0</v>
      </c>
    </row>
    <row r="35" spans="1:39" x14ac:dyDescent="0.25">
      <c r="A35">
        <v>1624452</v>
      </c>
      <c r="B35" t="s">
        <v>257</v>
      </c>
      <c r="C35" t="s">
        <v>132</v>
      </c>
      <c r="D35">
        <v>4540613</v>
      </c>
      <c r="E35" t="s">
        <v>23</v>
      </c>
      <c r="H35" s="1">
        <v>42180</v>
      </c>
      <c r="I35" t="s">
        <v>32</v>
      </c>
      <c r="J35">
        <v>-10</v>
      </c>
      <c r="K35" t="s">
        <v>24</v>
      </c>
      <c r="M35" t="s">
        <v>25</v>
      </c>
      <c r="N35" s="39">
        <v>4450617</v>
      </c>
      <c r="O35" t="s">
        <v>125</v>
      </c>
      <c r="P35" s="1">
        <v>45558</v>
      </c>
      <c r="Q35" t="s">
        <v>82</v>
      </c>
      <c r="R35" s="1">
        <v>45558</v>
      </c>
      <c r="T35" t="s">
        <v>161</v>
      </c>
      <c r="U35">
        <v>500</v>
      </c>
      <c r="X35">
        <v>5</v>
      </c>
      <c r="Y35" t="s">
        <v>80</v>
      </c>
      <c r="AC35" t="s">
        <v>159</v>
      </c>
      <c r="AD35" t="s">
        <v>126</v>
      </c>
      <c r="AE35">
        <v>45260</v>
      </c>
      <c r="AF35" t="s">
        <v>867</v>
      </c>
      <c r="AJ35" t="s">
        <v>868</v>
      </c>
      <c r="AK35" t="s">
        <v>426</v>
      </c>
      <c r="AL35">
        <v>0</v>
      </c>
      <c r="AM35">
        <v>0</v>
      </c>
    </row>
    <row r="36" spans="1:39" x14ac:dyDescent="0.25">
      <c r="A36">
        <v>1522568</v>
      </c>
      <c r="B36" t="s">
        <v>257</v>
      </c>
      <c r="C36" t="s">
        <v>132</v>
      </c>
      <c r="D36">
        <v>4538234</v>
      </c>
      <c r="F36" t="s">
        <v>23</v>
      </c>
      <c r="H36" s="1">
        <v>42180</v>
      </c>
      <c r="I36" t="s">
        <v>32</v>
      </c>
      <c r="J36">
        <v>-10</v>
      </c>
      <c r="K36" t="s">
        <v>24</v>
      </c>
      <c r="M36" t="s">
        <v>25</v>
      </c>
      <c r="N36" s="39">
        <v>4450417</v>
      </c>
      <c r="O36" t="s">
        <v>233</v>
      </c>
      <c r="Q36" t="s">
        <v>752</v>
      </c>
      <c r="R36" s="1">
        <v>45196</v>
      </c>
      <c r="T36" t="s">
        <v>161</v>
      </c>
      <c r="U36">
        <v>500</v>
      </c>
      <c r="X36">
        <v>5</v>
      </c>
      <c r="Y36" t="s">
        <v>80</v>
      </c>
      <c r="AC36" t="s">
        <v>159</v>
      </c>
      <c r="AD36" t="s">
        <v>424</v>
      </c>
      <c r="AE36">
        <v>45210</v>
      </c>
      <c r="AF36" t="s">
        <v>425</v>
      </c>
      <c r="AJ36" s="38" t="s">
        <v>869</v>
      </c>
      <c r="AK36" t="s">
        <v>426</v>
      </c>
      <c r="AL36">
        <v>0</v>
      </c>
      <c r="AM36">
        <v>0</v>
      </c>
    </row>
    <row r="37" spans="1:39" x14ac:dyDescent="0.25">
      <c r="A37">
        <v>1600381</v>
      </c>
      <c r="B37" t="s">
        <v>870</v>
      </c>
      <c r="C37" t="s">
        <v>871</v>
      </c>
      <c r="D37">
        <v>4540248</v>
      </c>
      <c r="E37" t="s">
        <v>23</v>
      </c>
      <c r="H37" s="1">
        <v>42356</v>
      </c>
      <c r="I37" t="s">
        <v>32</v>
      </c>
      <c r="J37">
        <v>-10</v>
      </c>
      <c r="K37" t="s">
        <v>29</v>
      </c>
      <c r="M37" t="s">
        <v>25</v>
      </c>
      <c r="N37" s="39">
        <v>4450417</v>
      </c>
      <c r="O37" t="s">
        <v>233</v>
      </c>
      <c r="P37" s="1">
        <v>45534</v>
      </c>
      <c r="Q37" t="s">
        <v>82</v>
      </c>
      <c r="R37" s="1">
        <v>45534</v>
      </c>
      <c r="T37" t="s">
        <v>161</v>
      </c>
      <c r="U37">
        <v>500</v>
      </c>
      <c r="X37">
        <v>5</v>
      </c>
      <c r="Y37" t="s">
        <v>80</v>
      </c>
      <c r="AC37" t="s">
        <v>159</v>
      </c>
      <c r="AD37" t="s">
        <v>872</v>
      </c>
      <c r="AE37">
        <v>45200</v>
      </c>
      <c r="AF37" t="s">
        <v>873</v>
      </c>
      <c r="AJ37" s="38" t="s">
        <v>874</v>
      </c>
      <c r="AK37" t="s">
        <v>875</v>
      </c>
      <c r="AL37">
        <v>0</v>
      </c>
      <c r="AM37">
        <v>0</v>
      </c>
    </row>
    <row r="38" spans="1:39" x14ac:dyDescent="0.25">
      <c r="A38">
        <v>1547695</v>
      </c>
      <c r="B38" t="s">
        <v>876</v>
      </c>
      <c r="C38" t="s">
        <v>431</v>
      </c>
      <c r="D38">
        <v>4538541</v>
      </c>
      <c r="F38" t="s">
        <v>23</v>
      </c>
      <c r="H38" s="1">
        <v>42095</v>
      </c>
      <c r="I38" t="s">
        <v>32</v>
      </c>
      <c r="J38">
        <v>-10</v>
      </c>
      <c r="K38" t="s">
        <v>24</v>
      </c>
      <c r="M38" t="s">
        <v>25</v>
      </c>
      <c r="N38" s="39">
        <v>4450751</v>
      </c>
      <c r="O38" t="s">
        <v>35</v>
      </c>
      <c r="Q38" t="s">
        <v>752</v>
      </c>
      <c r="R38" s="1">
        <v>45247</v>
      </c>
      <c r="T38" t="s">
        <v>161</v>
      </c>
      <c r="U38">
        <v>500</v>
      </c>
      <c r="X38">
        <v>5</v>
      </c>
      <c r="Y38" t="s">
        <v>80</v>
      </c>
      <c r="AC38" t="s">
        <v>159</v>
      </c>
      <c r="AD38" t="s">
        <v>87</v>
      </c>
      <c r="AE38">
        <v>45000</v>
      </c>
      <c r="AF38" t="s">
        <v>877</v>
      </c>
      <c r="AJ38" s="38" t="s">
        <v>878</v>
      </c>
      <c r="AK38" t="s">
        <v>879</v>
      </c>
      <c r="AL38">
        <v>1</v>
      </c>
      <c r="AM38">
        <v>0</v>
      </c>
    </row>
    <row r="39" spans="1:39" x14ac:dyDescent="0.25">
      <c r="A39">
        <v>1517777</v>
      </c>
      <c r="B39" t="s">
        <v>427</v>
      </c>
      <c r="C39" t="s">
        <v>162</v>
      </c>
      <c r="D39">
        <v>4538165</v>
      </c>
      <c r="F39" t="s">
        <v>23</v>
      </c>
      <c r="H39" s="1">
        <v>42128</v>
      </c>
      <c r="I39" t="s">
        <v>32</v>
      </c>
      <c r="J39">
        <v>-10</v>
      </c>
      <c r="K39" t="s">
        <v>24</v>
      </c>
      <c r="M39" t="s">
        <v>25</v>
      </c>
      <c r="N39" s="39">
        <v>4450753</v>
      </c>
      <c r="O39" t="s">
        <v>140</v>
      </c>
      <c r="Q39" t="s">
        <v>752</v>
      </c>
      <c r="R39" s="1">
        <v>45190</v>
      </c>
      <c r="T39" t="s">
        <v>161</v>
      </c>
      <c r="U39">
        <v>500</v>
      </c>
      <c r="X39">
        <v>5</v>
      </c>
      <c r="Y39" t="s">
        <v>80</v>
      </c>
      <c r="AC39" t="s">
        <v>159</v>
      </c>
      <c r="AD39" t="s">
        <v>270</v>
      </c>
      <c r="AE39">
        <v>45130</v>
      </c>
      <c r="AF39" t="s">
        <v>428</v>
      </c>
      <c r="AJ39" s="38" t="s">
        <v>880</v>
      </c>
      <c r="AK39" t="s">
        <v>429</v>
      </c>
      <c r="AL39">
        <v>0</v>
      </c>
      <c r="AM39">
        <v>0</v>
      </c>
    </row>
    <row r="40" spans="1:39" x14ac:dyDescent="0.25">
      <c r="A40">
        <v>1634748</v>
      </c>
      <c r="B40" t="s">
        <v>881</v>
      </c>
      <c r="C40" t="s">
        <v>882</v>
      </c>
      <c r="D40">
        <v>4540834</v>
      </c>
      <c r="E40" t="s">
        <v>23</v>
      </c>
      <c r="H40" s="1">
        <v>42127</v>
      </c>
      <c r="I40" t="s">
        <v>32</v>
      </c>
      <c r="J40">
        <v>-10</v>
      </c>
      <c r="K40" t="s">
        <v>24</v>
      </c>
      <c r="M40" t="s">
        <v>25</v>
      </c>
      <c r="N40" s="39">
        <v>4450026</v>
      </c>
      <c r="O40" t="s">
        <v>76</v>
      </c>
      <c r="P40" s="1">
        <v>45566</v>
      </c>
      <c r="Q40" t="s">
        <v>82</v>
      </c>
      <c r="R40" s="1">
        <v>45566</v>
      </c>
      <c r="T40" t="s">
        <v>161</v>
      </c>
      <c r="U40">
        <v>500</v>
      </c>
      <c r="X40">
        <v>5</v>
      </c>
      <c r="Y40" t="s">
        <v>80</v>
      </c>
      <c r="AC40" t="s">
        <v>159</v>
      </c>
      <c r="AD40" t="s">
        <v>87</v>
      </c>
      <c r="AE40">
        <v>45100</v>
      </c>
      <c r="AF40" t="s">
        <v>378</v>
      </c>
      <c r="AK40" t="s">
        <v>170</v>
      </c>
      <c r="AL40">
        <v>0</v>
      </c>
      <c r="AM40">
        <v>0</v>
      </c>
    </row>
    <row r="41" spans="1:39" x14ac:dyDescent="0.25">
      <c r="A41">
        <v>1629553</v>
      </c>
      <c r="B41" t="s">
        <v>883</v>
      </c>
      <c r="C41" t="s">
        <v>884</v>
      </c>
      <c r="D41">
        <v>4540706</v>
      </c>
      <c r="E41" t="s">
        <v>23</v>
      </c>
      <c r="H41" s="1">
        <v>42026</v>
      </c>
      <c r="I41" t="s">
        <v>32</v>
      </c>
      <c r="J41">
        <v>-10</v>
      </c>
      <c r="K41" t="s">
        <v>24</v>
      </c>
      <c r="M41" t="s">
        <v>25</v>
      </c>
      <c r="N41" s="39">
        <v>4450285</v>
      </c>
      <c r="O41" t="s">
        <v>44</v>
      </c>
      <c r="P41" s="1">
        <v>45562</v>
      </c>
      <c r="Q41" t="s">
        <v>82</v>
      </c>
      <c r="R41" s="1">
        <v>45562</v>
      </c>
      <c r="T41" t="s">
        <v>161</v>
      </c>
      <c r="U41">
        <v>500</v>
      </c>
      <c r="X41">
        <v>5</v>
      </c>
      <c r="Y41" t="s">
        <v>80</v>
      </c>
      <c r="AC41" t="s">
        <v>159</v>
      </c>
      <c r="AD41" t="s">
        <v>672</v>
      </c>
      <c r="AE41">
        <v>45800</v>
      </c>
      <c r="AF41" t="s">
        <v>885</v>
      </c>
      <c r="AJ41" s="38" t="s">
        <v>886</v>
      </c>
      <c r="AK41" t="s">
        <v>887</v>
      </c>
      <c r="AL41">
        <v>0</v>
      </c>
      <c r="AM41">
        <v>0</v>
      </c>
    </row>
    <row r="42" spans="1:39" x14ac:dyDescent="0.25">
      <c r="A42">
        <v>1629545</v>
      </c>
      <c r="B42" t="s">
        <v>888</v>
      </c>
      <c r="C42" t="s">
        <v>889</v>
      </c>
      <c r="D42">
        <v>4540705</v>
      </c>
      <c r="E42" t="s">
        <v>23</v>
      </c>
      <c r="H42" s="1">
        <v>42026</v>
      </c>
      <c r="I42" t="s">
        <v>32</v>
      </c>
      <c r="J42">
        <v>-10</v>
      </c>
      <c r="K42" t="s">
        <v>24</v>
      </c>
      <c r="M42" t="s">
        <v>25</v>
      </c>
      <c r="N42" s="39">
        <v>4450285</v>
      </c>
      <c r="O42" t="s">
        <v>44</v>
      </c>
      <c r="P42" s="1">
        <v>45562</v>
      </c>
      <c r="Q42" t="s">
        <v>82</v>
      </c>
      <c r="R42" s="1">
        <v>45562</v>
      </c>
      <c r="T42" t="s">
        <v>161</v>
      </c>
      <c r="U42">
        <v>500</v>
      </c>
      <c r="X42">
        <v>5</v>
      </c>
      <c r="Y42" t="s">
        <v>80</v>
      </c>
      <c r="AC42" t="s">
        <v>159</v>
      </c>
      <c r="AD42" t="s">
        <v>672</v>
      </c>
      <c r="AE42">
        <v>45800</v>
      </c>
      <c r="AF42" t="s">
        <v>890</v>
      </c>
      <c r="AJ42" s="38" t="s">
        <v>886</v>
      </c>
      <c r="AK42" t="s">
        <v>887</v>
      </c>
      <c r="AL42">
        <v>0</v>
      </c>
      <c r="AM42">
        <v>0</v>
      </c>
    </row>
    <row r="43" spans="1:39" x14ac:dyDescent="0.25">
      <c r="A43">
        <v>1405946</v>
      </c>
      <c r="B43" t="s">
        <v>291</v>
      </c>
      <c r="C43" t="s">
        <v>63</v>
      </c>
      <c r="D43">
        <v>4535102</v>
      </c>
      <c r="E43" t="s">
        <v>23</v>
      </c>
      <c r="F43" t="s">
        <v>22</v>
      </c>
      <c r="H43" s="1">
        <v>42227</v>
      </c>
      <c r="I43" t="s">
        <v>32</v>
      </c>
      <c r="J43">
        <v>-10</v>
      </c>
      <c r="K43" t="s">
        <v>24</v>
      </c>
      <c r="M43" t="s">
        <v>25</v>
      </c>
      <c r="N43" s="39">
        <v>4450410</v>
      </c>
      <c r="O43" t="s">
        <v>90</v>
      </c>
      <c r="P43" s="1">
        <v>45567</v>
      </c>
      <c r="Q43" t="s">
        <v>82</v>
      </c>
      <c r="R43" s="1">
        <v>44719</v>
      </c>
      <c r="T43" t="s">
        <v>161</v>
      </c>
      <c r="U43">
        <v>508</v>
      </c>
      <c r="X43">
        <v>5</v>
      </c>
      <c r="Y43" t="s">
        <v>80</v>
      </c>
      <c r="AC43" t="s">
        <v>159</v>
      </c>
      <c r="AD43" t="s">
        <v>184</v>
      </c>
      <c r="AE43">
        <v>45160</v>
      </c>
      <c r="AF43" t="s">
        <v>891</v>
      </c>
      <c r="AI43" s="38" t="s">
        <v>892</v>
      </c>
      <c r="AJ43" s="38" t="s">
        <v>893</v>
      </c>
      <c r="AK43" t="s">
        <v>894</v>
      </c>
      <c r="AL43">
        <v>0</v>
      </c>
      <c r="AM43">
        <v>0</v>
      </c>
    </row>
    <row r="44" spans="1:39" x14ac:dyDescent="0.25">
      <c r="A44">
        <v>1629474</v>
      </c>
      <c r="B44" t="s">
        <v>895</v>
      </c>
      <c r="C44" t="s">
        <v>896</v>
      </c>
      <c r="D44">
        <v>4540702</v>
      </c>
      <c r="E44" t="s">
        <v>23</v>
      </c>
      <c r="H44" s="1">
        <v>42101</v>
      </c>
      <c r="I44" t="s">
        <v>32</v>
      </c>
      <c r="J44">
        <v>-10</v>
      </c>
      <c r="K44" t="s">
        <v>24</v>
      </c>
      <c r="M44" t="s">
        <v>25</v>
      </c>
      <c r="N44" s="39">
        <v>4450576</v>
      </c>
      <c r="O44" t="s">
        <v>124</v>
      </c>
      <c r="P44" s="1">
        <v>45562</v>
      </c>
      <c r="Q44" t="s">
        <v>82</v>
      </c>
      <c r="R44" s="1">
        <v>45562</v>
      </c>
      <c r="T44" t="s">
        <v>161</v>
      </c>
      <c r="U44">
        <v>500</v>
      </c>
      <c r="X44">
        <v>5</v>
      </c>
      <c r="Y44" t="s">
        <v>80</v>
      </c>
      <c r="AC44" t="s">
        <v>159</v>
      </c>
      <c r="AD44" t="s">
        <v>897</v>
      </c>
      <c r="AE44">
        <v>45480</v>
      </c>
      <c r="AF44" t="s">
        <v>898</v>
      </c>
      <c r="AJ44" t="s">
        <v>899</v>
      </c>
      <c r="AK44" t="s">
        <v>900</v>
      </c>
      <c r="AL44">
        <v>1</v>
      </c>
      <c r="AM44">
        <v>0</v>
      </c>
    </row>
    <row r="45" spans="1:39" x14ac:dyDescent="0.25">
      <c r="A45">
        <v>1525755</v>
      </c>
      <c r="B45" t="s">
        <v>450</v>
      </c>
      <c r="C45" t="s">
        <v>451</v>
      </c>
      <c r="D45">
        <v>4538280</v>
      </c>
      <c r="E45" t="s">
        <v>23</v>
      </c>
      <c r="F45" t="s">
        <v>23</v>
      </c>
      <c r="H45" s="1">
        <v>42316</v>
      </c>
      <c r="I45" t="s">
        <v>32</v>
      </c>
      <c r="J45">
        <v>-10</v>
      </c>
      <c r="K45" t="s">
        <v>24</v>
      </c>
      <c r="M45" t="s">
        <v>25</v>
      </c>
      <c r="N45" s="39">
        <v>4450417</v>
      </c>
      <c r="O45" t="s">
        <v>233</v>
      </c>
      <c r="P45" s="1">
        <v>45563</v>
      </c>
      <c r="Q45" t="s">
        <v>82</v>
      </c>
      <c r="R45" s="1">
        <v>45198</v>
      </c>
      <c r="T45" t="s">
        <v>161</v>
      </c>
      <c r="U45">
        <v>500</v>
      </c>
      <c r="X45">
        <v>5</v>
      </c>
      <c r="Y45" t="s">
        <v>80</v>
      </c>
      <c r="AC45" t="s">
        <v>159</v>
      </c>
      <c r="AD45" t="s">
        <v>93</v>
      </c>
      <c r="AE45">
        <v>45200</v>
      </c>
      <c r="AF45" t="s">
        <v>452</v>
      </c>
      <c r="AJ45" s="38" t="s">
        <v>901</v>
      </c>
      <c r="AK45" t="s">
        <v>902</v>
      </c>
      <c r="AL45">
        <v>0</v>
      </c>
      <c r="AM45">
        <v>0</v>
      </c>
    </row>
    <row r="46" spans="1:39" x14ac:dyDescent="0.25">
      <c r="A46">
        <v>1457585</v>
      </c>
      <c r="B46" t="s">
        <v>130</v>
      </c>
      <c r="C46" t="s">
        <v>454</v>
      </c>
      <c r="D46">
        <v>4536043</v>
      </c>
      <c r="E46" t="s">
        <v>22</v>
      </c>
      <c r="F46" t="s">
        <v>22</v>
      </c>
      <c r="H46" s="1">
        <v>42239</v>
      </c>
      <c r="I46" t="s">
        <v>32</v>
      </c>
      <c r="J46">
        <v>-10</v>
      </c>
      <c r="K46" t="s">
        <v>29</v>
      </c>
      <c r="M46" t="s">
        <v>25</v>
      </c>
      <c r="N46" s="39">
        <v>4450751</v>
      </c>
      <c r="O46" t="s">
        <v>35</v>
      </c>
      <c r="P46" s="1">
        <v>45546</v>
      </c>
      <c r="Q46" t="s">
        <v>82</v>
      </c>
      <c r="R46" s="1">
        <v>44874</v>
      </c>
      <c r="T46" t="s">
        <v>161</v>
      </c>
      <c r="U46">
        <v>555</v>
      </c>
      <c r="X46">
        <v>5</v>
      </c>
      <c r="Y46" t="s">
        <v>80</v>
      </c>
      <c r="AC46" t="s">
        <v>159</v>
      </c>
      <c r="AD46" t="s">
        <v>163</v>
      </c>
      <c r="AE46">
        <v>45140</v>
      </c>
      <c r="AF46" t="s">
        <v>455</v>
      </c>
      <c r="AK46" t="s">
        <v>169</v>
      </c>
      <c r="AL46">
        <v>0</v>
      </c>
      <c r="AM46">
        <v>0</v>
      </c>
    </row>
    <row r="47" spans="1:39" x14ac:dyDescent="0.25">
      <c r="A47">
        <v>1608513</v>
      </c>
      <c r="B47" t="s">
        <v>903</v>
      </c>
      <c r="C47" t="s">
        <v>904</v>
      </c>
      <c r="D47">
        <v>4540345</v>
      </c>
      <c r="E47" t="s">
        <v>23</v>
      </c>
      <c r="H47" s="1">
        <v>42355</v>
      </c>
      <c r="I47" t="s">
        <v>32</v>
      </c>
      <c r="J47">
        <v>-10</v>
      </c>
      <c r="K47" t="s">
        <v>24</v>
      </c>
      <c r="M47" t="s">
        <v>25</v>
      </c>
      <c r="N47" s="39">
        <v>4450706</v>
      </c>
      <c r="O47" t="s">
        <v>40</v>
      </c>
      <c r="P47" s="1">
        <v>45546</v>
      </c>
      <c r="Q47" t="s">
        <v>82</v>
      </c>
      <c r="R47" s="1">
        <v>45546</v>
      </c>
      <c r="T47" t="s">
        <v>161</v>
      </c>
      <c r="U47">
        <v>500</v>
      </c>
      <c r="X47">
        <v>5</v>
      </c>
      <c r="Y47" t="s">
        <v>80</v>
      </c>
      <c r="AC47" t="s">
        <v>159</v>
      </c>
      <c r="AD47" t="s">
        <v>131</v>
      </c>
      <c r="AE47">
        <v>45770</v>
      </c>
      <c r="AF47" t="s">
        <v>905</v>
      </c>
      <c r="AI47" s="38" t="s">
        <v>906</v>
      </c>
      <c r="AJ47" s="38" t="s">
        <v>906</v>
      </c>
      <c r="AK47" t="s">
        <v>907</v>
      </c>
      <c r="AL47">
        <v>0</v>
      </c>
      <c r="AM47">
        <v>0</v>
      </c>
    </row>
    <row r="48" spans="1:39" x14ac:dyDescent="0.25">
      <c r="A48">
        <v>1520424</v>
      </c>
      <c r="B48" t="s">
        <v>456</v>
      </c>
      <c r="C48" t="s">
        <v>97</v>
      </c>
      <c r="D48">
        <v>4538204</v>
      </c>
      <c r="E48" t="s">
        <v>23</v>
      </c>
      <c r="F48" t="s">
        <v>23</v>
      </c>
      <c r="H48" s="1">
        <v>42233</v>
      </c>
      <c r="I48" t="s">
        <v>32</v>
      </c>
      <c r="J48">
        <v>-10</v>
      </c>
      <c r="K48" t="s">
        <v>24</v>
      </c>
      <c r="M48" t="s">
        <v>25</v>
      </c>
      <c r="N48" s="39">
        <v>4450768</v>
      </c>
      <c r="O48" t="s">
        <v>66</v>
      </c>
      <c r="P48" s="1">
        <v>45549</v>
      </c>
      <c r="Q48" t="s">
        <v>82</v>
      </c>
      <c r="R48" s="1">
        <v>45193</v>
      </c>
      <c r="T48" t="s">
        <v>161</v>
      </c>
      <c r="U48">
        <v>500</v>
      </c>
      <c r="X48">
        <v>5</v>
      </c>
      <c r="Y48" t="s">
        <v>80</v>
      </c>
      <c r="AC48" t="s">
        <v>159</v>
      </c>
      <c r="AD48" t="s">
        <v>83</v>
      </c>
      <c r="AE48">
        <v>45380</v>
      </c>
      <c r="AF48" t="s">
        <v>457</v>
      </c>
      <c r="AI48" s="38" t="s">
        <v>908</v>
      </c>
      <c r="AJ48" s="38" t="s">
        <v>909</v>
      </c>
      <c r="AK48" t="s">
        <v>458</v>
      </c>
      <c r="AL48">
        <v>0</v>
      </c>
      <c r="AM48">
        <v>0</v>
      </c>
    </row>
    <row r="49" spans="1:39" x14ac:dyDescent="0.25">
      <c r="A49">
        <v>1619705</v>
      </c>
      <c r="B49" t="s">
        <v>910</v>
      </c>
      <c r="C49" t="s">
        <v>911</v>
      </c>
      <c r="D49">
        <v>4540557</v>
      </c>
      <c r="E49" t="s">
        <v>22</v>
      </c>
      <c r="H49" s="1">
        <v>42285</v>
      </c>
      <c r="I49" t="s">
        <v>32</v>
      </c>
      <c r="J49">
        <v>-10</v>
      </c>
      <c r="K49" t="s">
        <v>24</v>
      </c>
      <c r="M49" t="s">
        <v>25</v>
      </c>
      <c r="N49" s="39">
        <v>4450663</v>
      </c>
      <c r="O49" t="s">
        <v>781</v>
      </c>
      <c r="P49" s="1">
        <v>45554</v>
      </c>
      <c r="Q49" t="s">
        <v>82</v>
      </c>
      <c r="R49" s="1">
        <v>45554</v>
      </c>
      <c r="T49" t="s">
        <v>161</v>
      </c>
      <c r="U49">
        <v>500</v>
      </c>
      <c r="X49">
        <v>5</v>
      </c>
      <c r="Y49" t="s">
        <v>80</v>
      </c>
      <c r="AC49" t="s">
        <v>159</v>
      </c>
      <c r="AD49" t="s">
        <v>912</v>
      </c>
      <c r="AE49">
        <v>45380</v>
      </c>
      <c r="AF49" t="s">
        <v>913</v>
      </c>
      <c r="AJ49" s="38" t="s">
        <v>914</v>
      </c>
      <c r="AK49" t="s">
        <v>915</v>
      </c>
      <c r="AL49">
        <v>0</v>
      </c>
      <c r="AM49">
        <v>0</v>
      </c>
    </row>
    <row r="50" spans="1:39" x14ac:dyDescent="0.25">
      <c r="A50">
        <v>1608840</v>
      </c>
      <c r="B50" t="s">
        <v>916</v>
      </c>
      <c r="C50" t="s">
        <v>917</v>
      </c>
      <c r="D50">
        <v>4540352</v>
      </c>
      <c r="E50" t="s">
        <v>23</v>
      </c>
      <c r="H50" s="1">
        <v>42111</v>
      </c>
      <c r="I50" t="s">
        <v>32</v>
      </c>
      <c r="J50">
        <v>-10</v>
      </c>
      <c r="K50" t="s">
        <v>24</v>
      </c>
      <c r="M50" t="s">
        <v>25</v>
      </c>
      <c r="N50" s="39">
        <v>4450616</v>
      </c>
      <c r="O50" t="s">
        <v>43</v>
      </c>
      <c r="P50" s="1">
        <v>45556</v>
      </c>
      <c r="Q50" t="s">
        <v>82</v>
      </c>
      <c r="R50" s="1">
        <v>45546</v>
      </c>
      <c r="T50" t="s">
        <v>161</v>
      </c>
      <c r="U50">
        <v>500</v>
      </c>
      <c r="X50">
        <v>5</v>
      </c>
      <c r="Y50" t="s">
        <v>80</v>
      </c>
      <c r="AC50" t="s">
        <v>159</v>
      </c>
      <c r="AD50" t="s">
        <v>89</v>
      </c>
      <c r="AE50">
        <v>45370</v>
      </c>
      <c r="AF50" t="s">
        <v>918</v>
      </c>
      <c r="AJ50" s="38" t="s">
        <v>919</v>
      </c>
      <c r="AK50" t="s">
        <v>920</v>
      </c>
      <c r="AL50">
        <v>1</v>
      </c>
      <c r="AM50">
        <v>0</v>
      </c>
    </row>
    <row r="51" spans="1:39" x14ac:dyDescent="0.25">
      <c r="A51">
        <v>1568742</v>
      </c>
      <c r="B51" t="s">
        <v>921</v>
      </c>
      <c r="C51" t="s">
        <v>922</v>
      </c>
      <c r="D51">
        <v>4539598</v>
      </c>
      <c r="F51" t="s">
        <v>22</v>
      </c>
      <c r="H51" s="1">
        <v>42047</v>
      </c>
      <c r="I51" t="s">
        <v>32</v>
      </c>
      <c r="J51">
        <v>-10</v>
      </c>
      <c r="K51" t="s">
        <v>24</v>
      </c>
      <c r="M51" t="s">
        <v>25</v>
      </c>
      <c r="N51" s="39">
        <v>4450663</v>
      </c>
      <c r="O51" t="s">
        <v>781</v>
      </c>
      <c r="Q51" t="s">
        <v>752</v>
      </c>
      <c r="R51" s="1">
        <v>45368</v>
      </c>
      <c r="T51" t="s">
        <v>161</v>
      </c>
      <c r="U51">
        <v>500</v>
      </c>
      <c r="X51">
        <v>5</v>
      </c>
      <c r="Y51" t="s">
        <v>80</v>
      </c>
      <c r="AC51" t="s">
        <v>159</v>
      </c>
      <c r="AD51" t="s">
        <v>168</v>
      </c>
      <c r="AE51">
        <v>45380</v>
      </c>
      <c r="AF51" t="s">
        <v>923</v>
      </c>
      <c r="AK51" t="s">
        <v>924</v>
      </c>
      <c r="AL51">
        <v>0</v>
      </c>
      <c r="AM51">
        <v>0</v>
      </c>
    </row>
    <row r="52" spans="1:39" x14ac:dyDescent="0.25">
      <c r="A52">
        <v>1553562</v>
      </c>
      <c r="B52" t="s">
        <v>925</v>
      </c>
      <c r="C52" t="s">
        <v>926</v>
      </c>
      <c r="D52">
        <v>4539506</v>
      </c>
      <c r="F52" t="s">
        <v>23</v>
      </c>
      <c r="H52" s="1">
        <v>42129</v>
      </c>
      <c r="I52" t="s">
        <v>32</v>
      </c>
      <c r="J52">
        <v>-10</v>
      </c>
      <c r="K52" t="s">
        <v>24</v>
      </c>
      <c r="M52" t="s">
        <v>25</v>
      </c>
      <c r="N52" s="39">
        <v>4450410</v>
      </c>
      <c r="O52" t="s">
        <v>90</v>
      </c>
      <c r="Q52" t="s">
        <v>752</v>
      </c>
      <c r="R52" s="1">
        <v>45267</v>
      </c>
      <c r="T52" t="s">
        <v>158</v>
      </c>
      <c r="U52">
        <v>500</v>
      </c>
      <c r="X52">
        <v>5</v>
      </c>
      <c r="Y52" t="s">
        <v>80</v>
      </c>
      <c r="AC52" t="s">
        <v>159</v>
      </c>
      <c r="AD52" t="s">
        <v>91</v>
      </c>
      <c r="AE52">
        <v>45160</v>
      </c>
      <c r="AF52" t="s">
        <v>927</v>
      </c>
      <c r="AI52" s="38" t="s">
        <v>837</v>
      </c>
      <c r="AK52" t="s">
        <v>834</v>
      </c>
      <c r="AL52">
        <v>0</v>
      </c>
      <c r="AM52">
        <v>0</v>
      </c>
    </row>
    <row r="53" spans="1:39" x14ac:dyDescent="0.25">
      <c r="A53">
        <v>1629878</v>
      </c>
      <c r="B53" t="s">
        <v>928</v>
      </c>
      <c r="C53" t="s">
        <v>62</v>
      </c>
      <c r="D53">
        <v>4540719</v>
      </c>
      <c r="E53" t="s">
        <v>23</v>
      </c>
      <c r="H53" s="1">
        <v>42096</v>
      </c>
      <c r="I53" t="s">
        <v>32</v>
      </c>
      <c r="J53">
        <v>-10</v>
      </c>
      <c r="K53" t="s">
        <v>24</v>
      </c>
      <c r="M53" t="s">
        <v>25</v>
      </c>
      <c r="N53" s="39">
        <v>4450184</v>
      </c>
      <c r="O53" t="s">
        <v>45</v>
      </c>
      <c r="P53" s="1">
        <v>45562</v>
      </c>
      <c r="Q53" t="s">
        <v>82</v>
      </c>
      <c r="R53" s="1">
        <v>45562</v>
      </c>
      <c r="T53" t="s">
        <v>161</v>
      </c>
      <c r="U53">
        <v>500</v>
      </c>
      <c r="X53">
        <v>5</v>
      </c>
      <c r="Y53" t="s">
        <v>80</v>
      </c>
      <c r="AC53" t="s">
        <v>159</v>
      </c>
      <c r="AD53" t="s">
        <v>106</v>
      </c>
      <c r="AE53">
        <v>45400</v>
      </c>
      <c r="AF53" t="s">
        <v>929</v>
      </c>
      <c r="AJ53" s="38" t="s">
        <v>930</v>
      </c>
      <c r="AK53" t="s">
        <v>931</v>
      </c>
      <c r="AL53">
        <v>0</v>
      </c>
      <c r="AM53">
        <v>0</v>
      </c>
    </row>
    <row r="54" spans="1:39" x14ac:dyDescent="0.25">
      <c r="A54">
        <v>1529516</v>
      </c>
      <c r="B54" t="s">
        <v>478</v>
      </c>
      <c r="C54" t="s">
        <v>113</v>
      </c>
      <c r="D54">
        <v>4538310</v>
      </c>
      <c r="F54" t="s">
        <v>22</v>
      </c>
      <c r="H54" s="1">
        <v>42290</v>
      </c>
      <c r="I54" t="s">
        <v>32</v>
      </c>
      <c r="J54">
        <v>-10</v>
      </c>
      <c r="K54" t="s">
        <v>29</v>
      </c>
      <c r="M54" t="s">
        <v>25</v>
      </c>
      <c r="N54" s="39">
        <v>4450751</v>
      </c>
      <c r="O54" t="s">
        <v>35</v>
      </c>
      <c r="Q54" t="s">
        <v>752</v>
      </c>
      <c r="R54" s="1">
        <v>45203</v>
      </c>
      <c r="T54" t="s">
        <v>161</v>
      </c>
      <c r="U54">
        <v>500</v>
      </c>
      <c r="X54">
        <v>5</v>
      </c>
      <c r="Y54" t="s">
        <v>80</v>
      </c>
      <c r="AC54" t="s">
        <v>159</v>
      </c>
      <c r="AD54" t="s">
        <v>360</v>
      </c>
      <c r="AE54">
        <v>45140</v>
      </c>
      <c r="AF54" t="s">
        <v>479</v>
      </c>
      <c r="AI54" s="38" t="s">
        <v>932</v>
      </c>
      <c r="AJ54" s="38" t="s">
        <v>933</v>
      </c>
      <c r="AK54" t="s">
        <v>480</v>
      </c>
      <c r="AL54">
        <v>0</v>
      </c>
      <c r="AM54">
        <v>0</v>
      </c>
    </row>
    <row r="55" spans="1:39" x14ac:dyDescent="0.25">
      <c r="A55">
        <v>1571349</v>
      </c>
      <c r="B55" t="s">
        <v>934</v>
      </c>
      <c r="C55" t="s">
        <v>935</v>
      </c>
      <c r="D55">
        <v>4539629</v>
      </c>
      <c r="F55" t="s">
        <v>23</v>
      </c>
      <c r="H55" s="1">
        <v>42120</v>
      </c>
      <c r="I55" t="s">
        <v>32</v>
      </c>
      <c r="J55">
        <v>-10</v>
      </c>
      <c r="K55" t="s">
        <v>29</v>
      </c>
      <c r="M55" t="s">
        <v>25</v>
      </c>
      <c r="N55" s="39">
        <v>4450410</v>
      </c>
      <c r="O55" t="s">
        <v>90</v>
      </c>
      <c r="Q55" t="s">
        <v>752</v>
      </c>
      <c r="R55" s="1">
        <v>45386</v>
      </c>
      <c r="T55" t="s">
        <v>158</v>
      </c>
      <c r="U55">
        <v>500</v>
      </c>
      <c r="X55">
        <v>5</v>
      </c>
      <c r="Y55" t="s">
        <v>80</v>
      </c>
      <c r="AC55" t="s">
        <v>159</v>
      </c>
      <c r="AD55" t="s">
        <v>91</v>
      </c>
      <c r="AE55">
        <v>45160</v>
      </c>
      <c r="AF55" t="s">
        <v>833</v>
      </c>
      <c r="AI55" s="38" t="s">
        <v>837</v>
      </c>
      <c r="AK55" t="s">
        <v>834</v>
      </c>
      <c r="AL55">
        <v>0</v>
      </c>
      <c r="AM55">
        <v>0</v>
      </c>
    </row>
    <row r="56" spans="1:39" x14ac:dyDescent="0.25">
      <c r="A56">
        <v>1537030</v>
      </c>
      <c r="B56" t="s">
        <v>936</v>
      </c>
      <c r="C56" t="s">
        <v>259</v>
      </c>
      <c r="D56">
        <v>4538386</v>
      </c>
      <c r="F56" t="s">
        <v>23</v>
      </c>
      <c r="H56" s="1">
        <v>42327</v>
      </c>
      <c r="I56" t="s">
        <v>32</v>
      </c>
      <c r="J56">
        <v>-10</v>
      </c>
      <c r="K56" t="s">
        <v>24</v>
      </c>
      <c r="M56" t="s">
        <v>25</v>
      </c>
      <c r="N56" s="39">
        <v>4450768</v>
      </c>
      <c r="O56" t="s">
        <v>66</v>
      </c>
      <c r="Q56" t="s">
        <v>752</v>
      </c>
      <c r="R56" s="1">
        <v>45213</v>
      </c>
      <c r="T56" t="s">
        <v>161</v>
      </c>
      <c r="U56">
        <v>500</v>
      </c>
      <c r="X56">
        <v>5</v>
      </c>
      <c r="Y56" t="s">
        <v>80</v>
      </c>
      <c r="AC56" t="s">
        <v>159</v>
      </c>
      <c r="AD56" t="s">
        <v>368</v>
      </c>
      <c r="AE56">
        <v>45380</v>
      </c>
      <c r="AF56" t="s">
        <v>937</v>
      </c>
      <c r="AI56" s="38" t="s">
        <v>938</v>
      </c>
      <c r="AJ56" s="38" t="s">
        <v>939</v>
      </c>
      <c r="AK56" t="s">
        <v>940</v>
      </c>
      <c r="AL56">
        <v>0</v>
      </c>
      <c r="AM56">
        <v>0</v>
      </c>
    </row>
    <row r="57" spans="1:39" x14ac:dyDescent="0.25">
      <c r="A57">
        <v>1625721</v>
      </c>
      <c r="B57" t="s">
        <v>941</v>
      </c>
      <c r="C57" t="s">
        <v>942</v>
      </c>
      <c r="D57">
        <v>4540648</v>
      </c>
      <c r="E57" t="s">
        <v>23</v>
      </c>
      <c r="H57" s="1">
        <v>42194</v>
      </c>
      <c r="I57" t="s">
        <v>32</v>
      </c>
      <c r="J57">
        <v>-10</v>
      </c>
      <c r="K57" t="s">
        <v>24</v>
      </c>
      <c r="M57" t="s">
        <v>25</v>
      </c>
      <c r="N57" s="39">
        <v>4450210</v>
      </c>
      <c r="O57" t="s">
        <v>188</v>
      </c>
      <c r="P57" s="1">
        <v>45560</v>
      </c>
      <c r="Q57" t="s">
        <v>82</v>
      </c>
      <c r="R57" s="1">
        <v>45560</v>
      </c>
      <c r="T57" t="s">
        <v>161</v>
      </c>
      <c r="U57">
        <v>500</v>
      </c>
      <c r="X57">
        <v>5</v>
      </c>
      <c r="Y57" t="s">
        <v>80</v>
      </c>
      <c r="AC57" t="s">
        <v>159</v>
      </c>
      <c r="AD57" t="s">
        <v>943</v>
      </c>
      <c r="AE57">
        <v>45390</v>
      </c>
      <c r="AF57" t="s">
        <v>944</v>
      </c>
      <c r="AJ57" s="38" t="s">
        <v>945</v>
      </c>
      <c r="AK57" t="s">
        <v>946</v>
      </c>
      <c r="AL57">
        <v>1</v>
      </c>
      <c r="AM57">
        <v>0</v>
      </c>
    </row>
    <row r="58" spans="1:39" x14ac:dyDescent="0.25">
      <c r="A58">
        <v>1568681</v>
      </c>
      <c r="B58" t="s">
        <v>947</v>
      </c>
      <c r="C58" t="s">
        <v>107</v>
      </c>
      <c r="D58">
        <v>4539597</v>
      </c>
      <c r="E58" t="s">
        <v>23</v>
      </c>
      <c r="F58" t="s">
        <v>23</v>
      </c>
      <c r="H58" s="1">
        <v>42170</v>
      </c>
      <c r="I58" t="s">
        <v>32</v>
      </c>
      <c r="J58">
        <v>-10</v>
      </c>
      <c r="K58" t="s">
        <v>29</v>
      </c>
      <c r="M58" t="s">
        <v>25</v>
      </c>
      <c r="N58" s="39">
        <v>4450616</v>
      </c>
      <c r="O58" t="s">
        <v>43</v>
      </c>
      <c r="P58" s="1">
        <v>45563</v>
      </c>
      <c r="Q58" t="s">
        <v>82</v>
      </c>
      <c r="R58" s="1">
        <v>45367</v>
      </c>
      <c r="T58" t="s">
        <v>161</v>
      </c>
      <c r="U58">
        <v>500</v>
      </c>
      <c r="X58">
        <v>5</v>
      </c>
      <c r="Y58" t="s">
        <v>80</v>
      </c>
      <c r="AC58" t="s">
        <v>159</v>
      </c>
      <c r="AD58" t="s">
        <v>948</v>
      </c>
      <c r="AE58">
        <v>45370</v>
      </c>
      <c r="AF58" t="s">
        <v>949</v>
      </c>
      <c r="AK58" t="s">
        <v>950</v>
      </c>
      <c r="AL58">
        <v>0</v>
      </c>
      <c r="AM58">
        <v>0</v>
      </c>
    </row>
    <row r="59" spans="1:39" x14ac:dyDescent="0.25">
      <c r="A59">
        <v>1375212</v>
      </c>
      <c r="B59" t="s">
        <v>951</v>
      </c>
      <c r="C59" t="s">
        <v>175</v>
      </c>
      <c r="D59">
        <v>4532776</v>
      </c>
      <c r="E59" t="s">
        <v>23</v>
      </c>
      <c r="F59" t="s">
        <v>23</v>
      </c>
      <c r="H59" s="1">
        <v>42180</v>
      </c>
      <c r="I59" t="s">
        <v>32</v>
      </c>
      <c r="J59">
        <v>-10</v>
      </c>
      <c r="K59" t="s">
        <v>24</v>
      </c>
      <c r="M59" t="s">
        <v>25</v>
      </c>
      <c r="N59" s="39">
        <v>4450410</v>
      </c>
      <c r="O59" t="s">
        <v>90</v>
      </c>
      <c r="P59" s="1">
        <v>45563</v>
      </c>
      <c r="Q59" t="s">
        <v>82</v>
      </c>
      <c r="R59" s="1">
        <v>44516</v>
      </c>
      <c r="T59" t="s">
        <v>161</v>
      </c>
      <c r="U59">
        <v>500</v>
      </c>
      <c r="X59">
        <v>5</v>
      </c>
      <c r="Y59" t="s">
        <v>80</v>
      </c>
      <c r="AC59" t="s">
        <v>159</v>
      </c>
      <c r="AD59" t="s">
        <v>91</v>
      </c>
      <c r="AE59">
        <v>45160</v>
      </c>
      <c r="AF59" t="s">
        <v>952</v>
      </c>
      <c r="AI59" s="38" t="s">
        <v>953</v>
      </c>
      <c r="AJ59" s="38" t="s">
        <v>954</v>
      </c>
      <c r="AK59" t="s">
        <v>955</v>
      </c>
      <c r="AL59">
        <v>0</v>
      </c>
      <c r="AM59">
        <v>0</v>
      </c>
    </row>
    <row r="60" spans="1:39" x14ac:dyDescent="0.25">
      <c r="A60">
        <v>1629783</v>
      </c>
      <c r="B60" t="s">
        <v>956</v>
      </c>
      <c r="C60" t="s">
        <v>36</v>
      </c>
      <c r="D60">
        <v>4540710</v>
      </c>
      <c r="E60" t="s">
        <v>23</v>
      </c>
      <c r="H60" s="1">
        <v>42139</v>
      </c>
      <c r="I60" t="s">
        <v>32</v>
      </c>
      <c r="J60">
        <v>-10</v>
      </c>
      <c r="K60" t="s">
        <v>24</v>
      </c>
      <c r="M60" t="s">
        <v>25</v>
      </c>
      <c r="N60" s="39">
        <v>4450754</v>
      </c>
      <c r="O60" t="s">
        <v>241</v>
      </c>
      <c r="P60" s="1">
        <v>45562</v>
      </c>
      <c r="Q60" t="s">
        <v>82</v>
      </c>
      <c r="R60" s="1">
        <v>45562</v>
      </c>
      <c r="T60" t="s">
        <v>161</v>
      </c>
      <c r="U60">
        <v>500</v>
      </c>
      <c r="X60">
        <v>5</v>
      </c>
      <c r="Y60" t="s">
        <v>80</v>
      </c>
      <c r="AC60" t="s">
        <v>159</v>
      </c>
      <c r="AD60" t="s">
        <v>957</v>
      </c>
      <c r="AE60">
        <v>45300</v>
      </c>
      <c r="AF60" t="s">
        <v>958</v>
      </c>
      <c r="AK60" t="s">
        <v>959</v>
      </c>
      <c r="AL60">
        <v>0</v>
      </c>
      <c r="AM60">
        <v>0</v>
      </c>
    </row>
    <row r="61" spans="1:39" x14ac:dyDescent="0.25">
      <c r="A61">
        <v>1537003</v>
      </c>
      <c r="B61" t="s">
        <v>960</v>
      </c>
      <c r="C61" t="s">
        <v>961</v>
      </c>
      <c r="D61">
        <v>4538384</v>
      </c>
      <c r="F61" t="s">
        <v>23</v>
      </c>
      <c r="H61" s="1">
        <v>42178</v>
      </c>
      <c r="I61" t="s">
        <v>32</v>
      </c>
      <c r="J61">
        <v>-10</v>
      </c>
      <c r="K61" t="s">
        <v>29</v>
      </c>
      <c r="M61" t="s">
        <v>25</v>
      </c>
      <c r="N61" s="39">
        <v>4450616</v>
      </c>
      <c r="O61" t="s">
        <v>43</v>
      </c>
      <c r="Q61" t="s">
        <v>752</v>
      </c>
      <c r="R61" s="1">
        <v>45213</v>
      </c>
      <c r="T61" t="s">
        <v>161</v>
      </c>
      <c r="U61">
        <v>500</v>
      </c>
      <c r="X61">
        <v>5</v>
      </c>
      <c r="Y61" t="s">
        <v>80</v>
      </c>
      <c r="AC61" t="s">
        <v>159</v>
      </c>
      <c r="AD61" t="s">
        <v>806</v>
      </c>
      <c r="AE61">
        <v>45370</v>
      </c>
      <c r="AF61" t="s">
        <v>962</v>
      </c>
      <c r="AJ61" s="38" t="s">
        <v>963</v>
      </c>
      <c r="AK61" t="s">
        <v>964</v>
      </c>
      <c r="AL61">
        <v>0</v>
      </c>
      <c r="AM61">
        <v>0</v>
      </c>
    </row>
    <row r="62" spans="1:39" x14ac:dyDescent="0.25">
      <c r="A62">
        <v>1527053</v>
      </c>
      <c r="B62" t="s">
        <v>485</v>
      </c>
      <c r="C62" t="s">
        <v>99</v>
      </c>
      <c r="D62">
        <v>4538289</v>
      </c>
      <c r="E62" t="s">
        <v>23</v>
      </c>
      <c r="F62" t="s">
        <v>23</v>
      </c>
      <c r="H62" s="1">
        <v>42072</v>
      </c>
      <c r="I62" t="s">
        <v>32</v>
      </c>
      <c r="J62">
        <v>-10</v>
      </c>
      <c r="K62" t="s">
        <v>24</v>
      </c>
      <c r="M62" t="s">
        <v>25</v>
      </c>
      <c r="N62" s="39">
        <v>4450759</v>
      </c>
      <c r="O62" t="s">
        <v>46</v>
      </c>
      <c r="P62" s="1">
        <v>45549</v>
      </c>
      <c r="Q62" t="s">
        <v>82</v>
      </c>
      <c r="R62" s="1">
        <v>45200</v>
      </c>
      <c r="T62" t="s">
        <v>161</v>
      </c>
      <c r="U62">
        <v>500</v>
      </c>
      <c r="X62">
        <v>5</v>
      </c>
      <c r="Y62" t="s">
        <v>80</v>
      </c>
      <c r="AC62" t="s">
        <v>159</v>
      </c>
      <c r="AD62" t="s">
        <v>486</v>
      </c>
      <c r="AE62">
        <v>45110</v>
      </c>
      <c r="AF62" t="s">
        <v>487</v>
      </c>
      <c r="AJ62" s="38" t="s">
        <v>965</v>
      </c>
      <c r="AK62" t="s">
        <v>488</v>
      </c>
      <c r="AL62">
        <v>0</v>
      </c>
      <c r="AM62">
        <v>0</v>
      </c>
    </row>
    <row r="63" spans="1:39" x14ac:dyDescent="0.25">
      <c r="A63">
        <v>1426897</v>
      </c>
      <c r="B63" t="s">
        <v>302</v>
      </c>
      <c r="C63" t="s">
        <v>303</v>
      </c>
      <c r="D63">
        <v>4535293</v>
      </c>
      <c r="F63" t="s">
        <v>23</v>
      </c>
      <c r="H63" s="1">
        <v>42315</v>
      </c>
      <c r="I63" t="s">
        <v>32</v>
      </c>
      <c r="J63">
        <v>-10</v>
      </c>
      <c r="K63" t="s">
        <v>24</v>
      </c>
      <c r="M63" t="s">
        <v>25</v>
      </c>
      <c r="N63" s="39">
        <v>4450759</v>
      </c>
      <c r="O63" t="s">
        <v>46</v>
      </c>
      <c r="Q63" t="s">
        <v>752</v>
      </c>
      <c r="R63" s="1">
        <v>44821</v>
      </c>
      <c r="S63" s="1">
        <v>45117</v>
      </c>
      <c r="T63" t="s">
        <v>26</v>
      </c>
      <c r="U63">
        <v>500</v>
      </c>
      <c r="X63">
        <v>5</v>
      </c>
      <c r="Y63" t="s">
        <v>80</v>
      </c>
      <c r="AC63" t="s">
        <v>159</v>
      </c>
      <c r="AD63" t="s">
        <v>199</v>
      </c>
      <c r="AE63">
        <v>45110</v>
      </c>
      <c r="AF63" t="s">
        <v>304</v>
      </c>
      <c r="AJ63" s="38" t="s">
        <v>966</v>
      </c>
      <c r="AK63" t="s">
        <v>489</v>
      </c>
      <c r="AL63">
        <v>0</v>
      </c>
      <c r="AM63">
        <v>0</v>
      </c>
    </row>
    <row r="64" spans="1:39" x14ac:dyDescent="0.25">
      <c r="A64">
        <v>1627380</v>
      </c>
      <c r="B64" t="s">
        <v>967</v>
      </c>
      <c r="C64" t="s">
        <v>120</v>
      </c>
      <c r="D64">
        <v>4540669</v>
      </c>
      <c r="E64" t="s">
        <v>23</v>
      </c>
      <c r="H64" s="1">
        <v>42122</v>
      </c>
      <c r="I64" t="s">
        <v>32</v>
      </c>
      <c r="J64">
        <v>-10</v>
      </c>
      <c r="K64" t="s">
        <v>24</v>
      </c>
      <c r="M64" t="s">
        <v>25</v>
      </c>
      <c r="N64" s="39">
        <v>4450589</v>
      </c>
      <c r="O64" t="s">
        <v>355</v>
      </c>
      <c r="P64" s="1">
        <v>45568</v>
      </c>
      <c r="Q64" t="s">
        <v>82</v>
      </c>
      <c r="R64" s="1">
        <v>45560</v>
      </c>
      <c r="T64" t="s">
        <v>161</v>
      </c>
      <c r="U64">
        <v>500</v>
      </c>
      <c r="X64">
        <v>5</v>
      </c>
      <c r="Y64" t="s">
        <v>80</v>
      </c>
      <c r="AC64" t="s">
        <v>159</v>
      </c>
      <c r="AD64" t="s">
        <v>968</v>
      </c>
      <c r="AE64">
        <v>45310</v>
      </c>
      <c r="AF64" t="s">
        <v>969</v>
      </c>
      <c r="AJ64" s="38" t="s">
        <v>970</v>
      </c>
      <c r="AK64" t="s">
        <v>971</v>
      </c>
      <c r="AL64">
        <v>1</v>
      </c>
      <c r="AM64">
        <v>1</v>
      </c>
    </row>
    <row r="65" spans="1:39" x14ac:dyDescent="0.25">
      <c r="A65">
        <v>1559268</v>
      </c>
      <c r="B65" t="s">
        <v>972</v>
      </c>
      <c r="C65" t="s">
        <v>973</v>
      </c>
      <c r="D65">
        <v>4539542</v>
      </c>
      <c r="E65" t="s">
        <v>23</v>
      </c>
      <c r="F65" t="s">
        <v>23</v>
      </c>
      <c r="H65" s="1">
        <v>42119</v>
      </c>
      <c r="I65" t="s">
        <v>32</v>
      </c>
      <c r="J65">
        <v>-10</v>
      </c>
      <c r="K65" t="s">
        <v>24</v>
      </c>
      <c r="M65" t="s">
        <v>25</v>
      </c>
      <c r="N65" s="39">
        <v>4450417</v>
      </c>
      <c r="O65" t="s">
        <v>233</v>
      </c>
      <c r="P65" s="1">
        <v>45565</v>
      </c>
      <c r="Q65" t="s">
        <v>82</v>
      </c>
      <c r="R65" s="1">
        <v>45310</v>
      </c>
      <c r="T65" t="s">
        <v>161</v>
      </c>
      <c r="U65">
        <v>500</v>
      </c>
      <c r="X65">
        <v>5</v>
      </c>
      <c r="Y65" t="s">
        <v>80</v>
      </c>
      <c r="AC65" t="s">
        <v>159</v>
      </c>
      <c r="AD65" t="s">
        <v>93</v>
      </c>
      <c r="AE65">
        <v>45200</v>
      </c>
      <c r="AF65" t="s">
        <v>974</v>
      </c>
      <c r="AJ65" s="38" t="s">
        <v>975</v>
      </c>
      <c r="AK65" t="s">
        <v>976</v>
      </c>
      <c r="AL65">
        <v>0</v>
      </c>
      <c r="AM65">
        <v>0</v>
      </c>
    </row>
    <row r="66" spans="1:39" x14ac:dyDescent="0.25">
      <c r="A66">
        <v>1527057</v>
      </c>
      <c r="B66" t="s">
        <v>977</v>
      </c>
      <c r="C66" t="s">
        <v>501</v>
      </c>
      <c r="D66">
        <v>4538291</v>
      </c>
      <c r="F66" t="s">
        <v>23</v>
      </c>
      <c r="H66" s="1">
        <v>42302</v>
      </c>
      <c r="I66" t="s">
        <v>32</v>
      </c>
      <c r="J66">
        <v>-10</v>
      </c>
      <c r="K66" t="s">
        <v>24</v>
      </c>
      <c r="M66" t="s">
        <v>25</v>
      </c>
      <c r="N66" s="39">
        <v>4450759</v>
      </c>
      <c r="O66" t="s">
        <v>46</v>
      </c>
      <c r="Q66" t="s">
        <v>752</v>
      </c>
      <c r="R66" s="1">
        <v>45200</v>
      </c>
      <c r="T66" t="s">
        <v>161</v>
      </c>
      <c r="U66">
        <v>500</v>
      </c>
      <c r="X66">
        <v>5</v>
      </c>
      <c r="Y66" t="s">
        <v>80</v>
      </c>
      <c r="AC66" t="s">
        <v>159</v>
      </c>
      <c r="AD66" t="s">
        <v>502</v>
      </c>
      <c r="AE66">
        <v>45450</v>
      </c>
      <c r="AF66" t="s">
        <v>503</v>
      </c>
      <c r="AJ66" s="38" t="s">
        <v>978</v>
      </c>
      <c r="AK66" t="s">
        <v>504</v>
      </c>
      <c r="AL66">
        <v>0</v>
      </c>
      <c r="AM66">
        <v>0</v>
      </c>
    </row>
    <row r="67" spans="1:39" x14ac:dyDescent="0.25">
      <c r="A67">
        <v>1571350</v>
      </c>
      <c r="B67" t="s">
        <v>979</v>
      </c>
      <c r="C67" t="s">
        <v>527</v>
      </c>
      <c r="D67">
        <v>4539630</v>
      </c>
      <c r="F67" t="s">
        <v>23</v>
      </c>
      <c r="H67" s="1">
        <v>42067</v>
      </c>
      <c r="I67" t="s">
        <v>32</v>
      </c>
      <c r="J67">
        <v>-10</v>
      </c>
      <c r="K67" t="s">
        <v>24</v>
      </c>
      <c r="M67" t="s">
        <v>25</v>
      </c>
      <c r="N67" s="39">
        <v>4450410</v>
      </c>
      <c r="O67" t="s">
        <v>90</v>
      </c>
      <c r="Q67" t="s">
        <v>752</v>
      </c>
      <c r="R67" s="1">
        <v>45386</v>
      </c>
      <c r="T67" t="s">
        <v>158</v>
      </c>
      <c r="U67">
        <v>500</v>
      </c>
      <c r="X67">
        <v>5</v>
      </c>
      <c r="Y67" t="s">
        <v>80</v>
      </c>
      <c r="AC67" t="s">
        <v>159</v>
      </c>
      <c r="AD67" t="s">
        <v>91</v>
      </c>
      <c r="AE67">
        <v>45160</v>
      </c>
      <c r="AF67" t="s">
        <v>833</v>
      </c>
      <c r="AI67" s="38" t="s">
        <v>837</v>
      </c>
      <c r="AK67" t="s">
        <v>834</v>
      </c>
      <c r="AL67">
        <v>0</v>
      </c>
      <c r="AM67">
        <v>0</v>
      </c>
    </row>
    <row r="68" spans="1:39" x14ac:dyDescent="0.25">
      <c r="A68">
        <v>1527994</v>
      </c>
      <c r="B68" t="s">
        <v>510</v>
      </c>
      <c r="C68" t="s">
        <v>259</v>
      </c>
      <c r="D68">
        <v>4538301</v>
      </c>
      <c r="F68" t="s">
        <v>23</v>
      </c>
      <c r="H68" s="1">
        <v>42240</v>
      </c>
      <c r="I68" t="s">
        <v>32</v>
      </c>
      <c r="J68">
        <v>-10</v>
      </c>
      <c r="K68" t="s">
        <v>24</v>
      </c>
      <c r="M68" t="s">
        <v>25</v>
      </c>
      <c r="N68" s="39">
        <v>4450706</v>
      </c>
      <c r="O68" t="s">
        <v>40</v>
      </c>
      <c r="Q68" t="s">
        <v>752</v>
      </c>
      <c r="R68" s="1">
        <v>45201</v>
      </c>
      <c r="T68" t="s">
        <v>161</v>
      </c>
      <c r="U68">
        <v>500</v>
      </c>
      <c r="X68">
        <v>5</v>
      </c>
      <c r="Y68" t="s">
        <v>80</v>
      </c>
      <c r="AC68" t="s">
        <v>159</v>
      </c>
      <c r="AD68" t="s">
        <v>94</v>
      </c>
      <c r="AE68">
        <v>45770</v>
      </c>
      <c r="AF68" t="s">
        <v>511</v>
      </c>
      <c r="AI68" s="38" t="s">
        <v>980</v>
      </c>
      <c r="AJ68" s="38" t="s">
        <v>981</v>
      </c>
      <c r="AK68" t="s">
        <v>512</v>
      </c>
      <c r="AL68">
        <v>0</v>
      </c>
      <c r="AM68">
        <v>0</v>
      </c>
    </row>
    <row r="69" spans="1:39" x14ac:dyDescent="0.25">
      <c r="A69">
        <v>1399700</v>
      </c>
      <c r="B69" t="s">
        <v>982</v>
      </c>
      <c r="C69" t="s">
        <v>100</v>
      </c>
      <c r="D69">
        <v>4533149</v>
      </c>
      <c r="F69" t="s">
        <v>23</v>
      </c>
      <c r="H69" s="1">
        <v>42132</v>
      </c>
      <c r="I69" t="s">
        <v>32</v>
      </c>
      <c r="J69">
        <v>-10</v>
      </c>
      <c r="K69" t="s">
        <v>24</v>
      </c>
      <c r="M69" t="s">
        <v>25</v>
      </c>
      <c r="N69" s="39">
        <v>4450410</v>
      </c>
      <c r="O69" t="s">
        <v>90</v>
      </c>
      <c r="Q69" t="s">
        <v>752</v>
      </c>
      <c r="R69" s="1">
        <v>44677</v>
      </c>
      <c r="T69" t="s">
        <v>158</v>
      </c>
      <c r="U69">
        <v>500</v>
      </c>
      <c r="X69">
        <v>5</v>
      </c>
      <c r="Y69" t="s">
        <v>80</v>
      </c>
      <c r="AC69" t="s">
        <v>159</v>
      </c>
      <c r="AD69" t="s">
        <v>184</v>
      </c>
      <c r="AE69">
        <v>45160</v>
      </c>
      <c r="AF69" t="s">
        <v>225</v>
      </c>
      <c r="AK69" t="s">
        <v>226</v>
      </c>
      <c r="AL69">
        <v>0</v>
      </c>
      <c r="AM69">
        <v>0</v>
      </c>
    </row>
    <row r="70" spans="1:39" x14ac:dyDescent="0.25">
      <c r="A70">
        <v>1601185</v>
      </c>
      <c r="B70" t="s">
        <v>983</v>
      </c>
      <c r="C70" t="s">
        <v>858</v>
      </c>
      <c r="D70">
        <v>4540251</v>
      </c>
      <c r="E70" t="s">
        <v>23</v>
      </c>
      <c r="H70" s="1">
        <v>42355</v>
      </c>
      <c r="I70" t="s">
        <v>32</v>
      </c>
      <c r="J70">
        <v>-10</v>
      </c>
      <c r="K70" t="s">
        <v>24</v>
      </c>
      <c r="M70" t="s">
        <v>25</v>
      </c>
      <c r="N70" s="39">
        <v>4450417</v>
      </c>
      <c r="O70" t="s">
        <v>233</v>
      </c>
      <c r="P70" s="1">
        <v>45538</v>
      </c>
      <c r="Q70" t="s">
        <v>82</v>
      </c>
      <c r="R70" s="1">
        <v>45538</v>
      </c>
      <c r="T70" t="s">
        <v>161</v>
      </c>
      <c r="U70">
        <v>500</v>
      </c>
      <c r="X70">
        <v>5</v>
      </c>
      <c r="Y70" t="s">
        <v>80</v>
      </c>
      <c r="AC70" t="s">
        <v>159</v>
      </c>
      <c r="AD70" t="s">
        <v>195</v>
      </c>
      <c r="AE70">
        <v>45200</v>
      </c>
      <c r="AF70" t="s">
        <v>984</v>
      </c>
      <c r="AJ70" s="38" t="s">
        <v>985</v>
      </c>
      <c r="AK70" t="s">
        <v>986</v>
      </c>
      <c r="AL70">
        <v>0</v>
      </c>
      <c r="AM70">
        <v>0</v>
      </c>
    </row>
    <row r="71" spans="1:39" x14ac:dyDescent="0.25">
      <c r="A71">
        <v>1580977</v>
      </c>
      <c r="B71" t="s">
        <v>987</v>
      </c>
      <c r="C71" t="s">
        <v>988</v>
      </c>
      <c r="D71">
        <v>4539693</v>
      </c>
      <c r="F71" t="s">
        <v>23</v>
      </c>
      <c r="H71" s="1">
        <v>42208</v>
      </c>
      <c r="I71" t="s">
        <v>32</v>
      </c>
      <c r="J71">
        <v>-10</v>
      </c>
      <c r="K71" t="s">
        <v>24</v>
      </c>
      <c r="M71" t="s">
        <v>25</v>
      </c>
      <c r="N71" s="39">
        <v>4450773</v>
      </c>
      <c r="O71" t="s">
        <v>86</v>
      </c>
      <c r="Q71" t="s">
        <v>752</v>
      </c>
      <c r="R71" s="1">
        <v>45438</v>
      </c>
      <c r="T71" t="s">
        <v>161</v>
      </c>
      <c r="U71">
        <v>500</v>
      </c>
      <c r="X71">
        <v>5</v>
      </c>
      <c r="Y71" t="s">
        <v>80</v>
      </c>
      <c r="AC71" t="s">
        <v>159</v>
      </c>
      <c r="AD71" t="s">
        <v>181</v>
      </c>
      <c r="AE71">
        <v>45240</v>
      </c>
      <c r="AF71" t="s">
        <v>989</v>
      </c>
      <c r="AJ71" s="38" t="s">
        <v>990</v>
      </c>
      <c r="AK71" t="s">
        <v>991</v>
      </c>
      <c r="AL71">
        <v>1</v>
      </c>
      <c r="AM71">
        <v>1</v>
      </c>
    </row>
    <row r="72" spans="1:39" x14ac:dyDescent="0.25">
      <c r="A72">
        <v>1633527</v>
      </c>
      <c r="B72" t="s">
        <v>992</v>
      </c>
      <c r="C72" t="s">
        <v>71</v>
      </c>
      <c r="D72">
        <v>4540789</v>
      </c>
      <c r="E72" t="s">
        <v>433</v>
      </c>
      <c r="H72" s="1">
        <v>42290</v>
      </c>
      <c r="I72" t="s">
        <v>32</v>
      </c>
      <c r="J72">
        <v>-10</v>
      </c>
      <c r="K72" t="s">
        <v>24</v>
      </c>
      <c r="M72" t="s">
        <v>25</v>
      </c>
      <c r="N72" s="39">
        <v>4450617</v>
      </c>
      <c r="O72" t="s">
        <v>125</v>
      </c>
      <c r="P72" s="1">
        <v>45565</v>
      </c>
      <c r="Q72" t="s">
        <v>82</v>
      </c>
      <c r="R72" s="1">
        <v>45565</v>
      </c>
      <c r="T72" t="s">
        <v>161</v>
      </c>
      <c r="U72">
        <v>500</v>
      </c>
      <c r="X72">
        <v>5</v>
      </c>
      <c r="Y72" t="s">
        <v>80</v>
      </c>
      <c r="AC72" t="s">
        <v>159</v>
      </c>
      <c r="AD72" t="s">
        <v>993</v>
      </c>
      <c r="AE72">
        <v>45260</v>
      </c>
      <c r="AF72" t="s">
        <v>994</v>
      </c>
      <c r="AI72" t="s">
        <v>995</v>
      </c>
      <c r="AJ72" t="s">
        <v>996</v>
      </c>
      <c r="AK72" t="s">
        <v>997</v>
      </c>
      <c r="AL72">
        <v>0</v>
      </c>
      <c r="AM72">
        <v>0</v>
      </c>
    </row>
    <row r="73" spans="1:39" x14ac:dyDescent="0.25">
      <c r="A73">
        <v>1526451</v>
      </c>
      <c r="B73" t="s">
        <v>516</v>
      </c>
      <c r="C73" t="s">
        <v>517</v>
      </c>
      <c r="D73">
        <v>4538287</v>
      </c>
      <c r="E73" t="s">
        <v>22</v>
      </c>
      <c r="F73" t="s">
        <v>22</v>
      </c>
      <c r="H73" s="1">
        <v>42071</v>
      </c>
      <c r="I73" t="s">
        <v>32</v>
      </c>
      <c r="J73">
        <v>-10</v>
      </c>
      <c r="K73" t="s">
        <v>29</v>
      </c>
      <c r="M73" t="s">
        <v>25</v>
      </c>
      <c r="N73" s="39">
        <v>4450616</v>
      </c>
      <c r="O73" t="s">
        <v>43</v>
      </c>
      <c r="P73" s="1">
        <v>45552</v>
      </c>
      <c r="Q73" t="s">
        <v>82</v>
      </c>
      <c r="R73" s="1">
        <v>45199</v>
      </c>
      <c r="T73" t="s">
        <v>161</v>
      </c>
      <c r="U73">
        <v>500</v>
      </c>
      <c r="X73">
        <v>5</v>
      </c>
      <c r="Y73" t="s">
        <v>80</v>
      </c>
      <c r="AC73" t="s">
        <v>159</v>
      </c>
      <c r="AD73" t="s">
        <v>357</v>
      </c>
      <c r="AE73">
        <v>45370</v>
      </c>
      <c r="AF73" t="s">
        <v>518</v>
      </c>
      <c r="AK73" t="s">
        <v>519</v>
      </c>
      <c r="AL73">
        <v>0</v>
      </c>
      <c r="AM73">
        <v>0</v>
      </c>
    </row>
    <row r="74" spans="1:39" x14ac:dyDescent="0.25">
      <c r="A74">
        <v>1566786</v>
      </c>
      <c r="B74" t="s">
        <v>998</v>
      </c>
      <c r="C74" t="s">
        <v>115</v>
      </c>
      <c r="D74">
        <v>4539581</v>
      </c>
      <c r="F74" t="s">
        <v>23</v>
      </c>
      <c r="H74" s="1">
        <v>42103</v>
      </c>
      <c r="I74" t="s">
        <v>32</v>
      </c>
      <c r="J74">
        <v>-10</v>
      </c>
      <c r="K74" t="s">
        <v>29</v>
      </c>
      <c r="M74" t="s">
        <v>25</v>
      </c>
      <c r="N74" s="39">
        <v>4450026</v>
      </c>
      <c r="O74" t="s">
        <v>76</v>
      </c>
      <c r="Q74" t="s">
        <v>752</v>
      </c>
      <c r="R74" s="1">
        <v>45353</v>
      </c>
      <c r="T74" t="s">
        <v>161</v>
      </c>
      <c r="U74">
        <v>500</v>
      </c>
      <c r="X74">
        <v>5</v>
      </c>
      <c r="Y74" t="s">
        <v>80</v>
      </c>
      <c r="AC74" t="s">
        <v>159</v>
      </c>
      <c r="AD74" t="s">
        <v>87</v>
      </c>
      <c r="AE74">
        <v>45100</v>
      </c>
      <c r="AF74" t="s">
        <v>598</v>
      </c>
      <c r="AK74" t="s">
        <v>170</v>
      </c>
      <c r="AL74">
        <v>0</v>
      </c>
      <c r="AM74">
        <v>0</v>
      </c>
    </row>
    <row r="75" spans="1:39" x14ac:dyDescent="0.25">
      <c r="A75">
        <v>1485775</v>
      </c>
      <c r="B75" t="s">
        <v>999</v>
      </c>
      <c r="C75" t="s">
        <v>1000</v>
      </c>
      <c r="D75">
        <v>4537319</v>
      </c>
      <c r="F75" t="s">
        <v>23</v>
      </c>
      <c r="H75" s="1">
        <v>42226</v>
      </c>
      <c r="I75" t="s">
        <v>32</v>
      </c>
      <c r="J75">
        <v>-10</v>
      </c>
      <c r="K75" t="s">
        <v>24</v>
      </c>
      <c r="M75" t="s">
        <v>25</v>
      </c>
      <c r="N75" s="39">
        <v>4450410</v>
      </c>
      <c r="O75" t="s">
        <v>90</v>
      </c>
      <c r="Q75" t="s">
        <v>752</v>
      </c>
      <c r="R75" s="1">
        <v>45048</v>
      </c>
      <c r="T75" t="s">
        <v>161</v>
      </c>
      <c r="U75">
        <v>500</v>
      </c>
      <c r="X75">
        <v>5</v>
      </c>
      <c r="Y75" t="s">
        <v>80</v>
      </c>
      <c r="AC75" t="s">
        <v>159</v>
      </c>
      <c r="AD75" t="s">
        <v>91</v>
      </c>
      <c r="AE75">
        <v>45160</v>
      </c>
      <c r="AF75" t="s">
        <v>1001</v>
      </c>
      <c r="AK75" t="s">
        <v>831</v>
      </c>
      <c r="AL75">
        <v>0</v>
      </c>
      <c r="AM75">
        <v>0</v>
      </c>
    </row>
    <row r="76" spans="1:39" x14ac:dyDescent="0.25">
      <c r="A76">
        <v>1589794</v>
      </c>
      <c r="B76" t="s">
        <v>1002</v>
      </c>
      <c r="C76" t="s">
        <v>239</v>
      </c>
      <c r="D76">
        <v>4540044</v>
      </c>
      <c r="F76" t="s">
        <v>23</v>
      </c>
      <c r="H76" s="1">
        <v>42173</v>
      </c>
      <c r="I76" t="s">
        <v>32</v>
      </c>
      <c r="J76">
        <v>-10</v>
      </c>
      <c r="K76" t="s">
        <v>24</v>
      </c>
      <c r="M76" t="s">
        <v>25</v>
      </c>
      <c r="N76" s="39">
        <v>4450410</v>
      </c>
      <c r="O76" t="s">
        <v>90</v>
      </c>
      <c r="Q76" t="s">
        <v>752</v>
      </c>
      <c r="R76" s="1">
        <v>45464</v>
      </c>
      <c r="T76" t="s">
        <v>161</v>
      </c>
      <c r="U76">
        <v>500</v>
      </c>
      <c r="X76">
        <v>5</v>
      </c>
      <c r="Y76" t="s">
        <v>80</v>
      </c>
      <c r="AC76" t="s">
        <v>159</v>
      </c>
      <c r="AD76" t="s">
        <v>91</v>
      </c>
      <c r="AE76">
        <v>45160</v>
      </c>
      <c r="AF76" t="s">
        <v>1001</v>
      </c>
      <c r="AK76" t="s">
        <v>831</v>
      </c>
      <c r="AL76">
        <v>0</v>
      </c>
      <c r="AM76">
        <v>0</v>
      </c>
    </row>
    <row r="77" spans="1:39" x14ac:dyDescent="0.25">
      <c r="A77">
        <v>1521702</v>
      </c>
      <c r="B77" t="s">
        <v>526</v>
      </c>
      <c r="C77" t="s">
        <v>527</v>
      </c>
      <c r="D77">
        <v>4538216</v>
      </c>
      <c r="F77" t="s">
        <v>23</v>
      </c>
      <c r="H77" s="1">
        <v>42323</v>
      </c>
      <c r="I77" t="s">
        <v>32</v>
      </c>
      <c r="J77">
        <v>-10</v>
      </c>
      <c r="K77" t="s">
        <v>24</v>
      </c>
      <c r="M77" t="s">
        <v>25</v>
      </c>
      <c r="N77" s="39">
        <v>4450410</v>
      </c>
      <c r="O77" t="s">
        <v>90</v>
      </c>
      <c r="Q77" t="s">
        <v>752</v>
      </c>
      <c r="R77" s="1">
        <v>45195</v>
      </c>
      <c r="T77" t="s">
        <v>161</v>
      </c>
      <c r="U77">
        <v>500</v>
      </c>
      <c r="X77">
        <v>5</v>
      </c>
      <c r="Y77" t="s">
        <v>80</v>
      </c>
      <c r="AC77" t="s">
        <v>159</v>
      </c>
      <c r="AD77" t="s">
        <v>91</v>
      </c>
      <c r="AE77">
        <v>45160</v>
      </c>
      <c r="AF77" t="s">
        <v>1003</v>
      </c>
      <c r="AI77" s="38" t="s">
        <v>1004</v>
      </c>
      <c r="AJ77" s="38" t="s">
        <v>1005</v>
      </c>
      <c r="AK77" t="s">
        <v>528</v>
      </c>
      <c r="AL77">
        <v>0</v>
      </c>
      <c r="AM77">
        <v>0</v>
      </c>
    </row>
    <row r="78" spans="1:39" x14ac:dyDescent="0.25">
      <c r="A78">
        <v>1547779</v>
      </c>
      <c r="B78" t="s">
        <v>1006</v>
      </c>
      <c r="C78" t="s">
        <v>961</v>
      </c>
      <c r="D78">
        <v>4538542</v>
      </c>
      <c r="F78" t="s">
        <v>23</v>
      </c>
      <c r="H78" s="1">
        <v>42281</v>
      </c>
      <c r="I78" t="s">
        <v>32</v>
      </c>
      <c r="J78">
        <v>-10</v>
      </c>
      <c r="K78" t="s">
        <v>29</v>
      </c>
      <c r="M78" t="s">
        <v>25</v>
      </c>
      <c r="N78" s="39">
        <v>4450751</v>
      </c>
      <c r="O78" t="s">
        <v>35</v>
      </c>
      <c r="Q78" t="s">
        <v>752</v>
      </c>
      <c r="R78" s="1">
        <v>45247</v>
      </c>
      <c r="T78" t="s">
        <v>161</v>
      </c>
      <c r="U78">
        <v>500</v>
      </c>
      <c r="X78">
        <v>5</v>
      </c>
      <c r="Y78" t="s">
        <v>80</v>
      </c>
      <c r="AC78" t="s">
        <v>159</v>
      </c>
      <c r="AD78" t="s">
        <v>163</v>
      </c>
      <c r="AE78">
        <v>45140</v>
      </c>
      <c r="AF78" t="s">
        <v>1007</v>
      </c>
      <c r="AJ78" s="38" t="s">
        <v>1008</v>
      </c>
      <c r="AK78" t="s">
        <v>1009</v>
      </c>
      <c r="AL78">
        <v>0</v>
      </c>
      <c r="AM78">
        <v>0</v>
      </c>
    </row>
    <row r="79" spans="1:39" x14ac:dyDescent="0.25">
      <c r="A79">
        <v>1426888</v>
      </c>
      <c r="B79" t="s">
        <v>308</v>
      </c>
      <c r="C79" t="s">
        <v>175</v>
      </c>
      <c r="D79">
        <v>4535290</v>
      </c>
      <c r="F79" t="s">
        <v>23</v>
      </c>
      <c r="H79" s="1">
        <v>42332</v>
      </c>
      <c r="I79" t="s">
        <v>32</v>
      </c>
      <c r="J79">
        <v>-10</v>
      </c>
      <c r="K79" t="s">
        <v>24</v>
      </c>
      <c r="M79" t="s">
        <v>25</v>
      </c>
      <c r="N79" s="39">
        <v>4450759</v>
      </c>
      <c r="O79" t="s">
        <v>46</v>
      </c>
      <c r="Q79" t="s">
        <v>752</v>
      </c>
      <c r="R79" s="1">
        <v>44821</v>
      </c>
      <c r="S79" s="1">
        <v>45189</v>
      </c>
      <c r="T79" t="s">
        <v>26</v>
      </c>
      <c r="U79">
        <v>500</v>
      </c>
      <c r="X79">
        <v>5</v>
      </c>
      <c r="Y79" t="s">
        <v>80</v>
      </c>
      <c r="AC79" t="s">
        <v>159</v>
      </c>
      <c r="AD79" t="s">
        <v>261</v>
      </c>
      <c r="AE79">
        <v>45110</v>
      </c>
      <c r="AF79" t="s">
        <v>309</v>
      </c>
      <c r="AJ79" s="38" t="s">
        <v>1010</v>
      </c>
      <c r="AK79" t="s">
        <v>533</v>
      </c>
      <c r="AL79">
        <v>0</v>
      </c>
      <c r="AM79">
        <v>0</v>
      </c>
    </row>
    <row r="80" spans="1:39" x14ac:dyDescent="0.25">
      <c r="A80">
        <v>1634693</v>
      </c>
      <c r="B80" t="s">
        <v>1011</v>
      </c>
      <c r="C80" t="s">
        <v>1012</v>
      </c>
      <c r="D80">
        <v>4540827</v>
      </c>
      <c r="E80" t="s">
        <v>23</v>
      </c>
      <c r="H80" s="1">
        <v>42232</v>
      </c>
      <c r="I80" t="s">
        <v>32</v>
      </c>
      <c r="J80">
        <v>-10</v>
      </c>
      <c r="K80" t="s">
        <v>29</v>
      </c>
      <c r="M80" t="s">
        <v>25</v>
      </c>
      <c r="N80" s="39">
        <v>4450759</v>
      </c>
      <c r="O80" t="s">
        <v>46</v>
      </c>
      <c r="P80" s="1">
        <v>45566</v>
      </c>
      <c r="Q80" t="s">
        <v>82</v>
      </c>
      <c r="R80" s="1">
        <v>45566</v>
      </c>
      <c r="T80" t="s">
        <v>161</v>
      </c>
      <c r="U80">
        <v>500</v>
      </c>
      <c r="X80">
        <v>5</v>
      </c>
      <c r="Y80" t="s">
        <v>80</v>
      </c>
      <c r="AC80" t="s">
        <v>159</v>
      </c>
      <c r="AD80" t="s">
        <v>506</v>
      </c>
      <c r="AE80">
        <v>45110</v>
      </c>
      <c r="AF80" t="s">
        <v>1013</v>
      </c>
      <c r="AJ80" s="38" t="s">
        <v>1014</v>
      </c>
      <c r="AK80" t="s">
        <v>1015</v>
      </c>
      <c r="AL80">
        <v>1</v>
      </c>
      <c r="AM80">
        <v>1</v>
      </c>
    </row>
    <row r="81" spans="1:39" x14ac:dyDescent="0.25">
      <c r="A81">
        <v>1571345</v>
      </c>
      <c r="B81" t="s">
        <v>1016</v>
      </c>
      <c r="C81" t="s">
        <v>1017</v>
      </c>
      <c r="D81">
        <v>4539625</v>
      </c>
      <c r="F81" t="s">
        <v>23</v>
      </c>
      <c r="H81" s="1">
        <v>42196</v>
      </c>
      <c r="I81" t="s">
        <v>32</v>
      </c>
      <c r="J81">
        <v>-10</v>
      </c>
      <c r="K81" t="s">
        <v>24</v>
      </c>
      <c r="M81" t="s">
        <v>25</v>
      </c>
      <c r="N81" s="39">
        <v>4450410</v>
      </c>
      <c r="O81" t="s">
        <v>90</v>
      </c>
      <c r="Q81" t="s">
        <v>752</v>
      </c>
      <c r="R81" s="1">
        <v>45386</v>
      </c>
      <c r="T81" t="s">
        <v>158</v>
      </c>
      <c r="U81">
        <v>500</v>
      </c>
      <c r="X81">
        <v>5</v>
      </c>
      <c r="Y81" t="s">
        <v>80</v>
      </c>
      <c r="AC81" t="s">
        <v>159</v>
      </c>
      <c r="AD81" t="s">
        <v>91</v>
      </c>
      <c r="AE81">
        <v>45160</v>
      </c>
      <c r="AF81" t="s">
        <v>833</v>
      </c>
      <c r="AI81" s="38" t="s">
        <v>837</v>
      </c>
      <c r="AK81" t="s">
        <v>834</v>
      </c>
      <c r="AL81">
        <v>0</v>
      </c>
      <c r="AM81">
        <v>0</v>
      </c>
    </row>
    <row r="82" spans="1:39" x14ac:dyDescent="0.25">
      <c r="A82">
        <v>1569587</v>
      </c>
      <c r="B82" t="s">
        <v>1018</v>
      </c>
      <c r="C82" t="s">
        <v>1019</v>
      </c>
      <c r="D82">
        <v>4539603</v>
      </c>
      <c r="E82" t="s">
        <v>23</v>
      </c>
      <c r="F82" t="s">
        <v>23</v>
      </c>
      <c r="H82" s="1">
        <v>42099</v>
      </c>
      <c r="I82" t="s">
        <v>32</v>
      </c>
      <c r="J82">
        <v>-10</v>
      </c>
      <c r="K82" t="s">
        <v>29</v>
      </c>
      <c r="M82" t="s">
        <v>25</v>
      </c>
      <c r="N82" s="39">
        <v>4450295</v>
      </c>
      <c r="O82" t="s">
        <v>74</v>
      </c>
      <c r="P82" s="1">
        <v>45549</v>
      </c>
      <c r="Q82" t="s">
        <v>82</v>
      </c>
      <c r="R82" s="1">
        <v>45373</v>
      </c>
      <c r="T82" t="s">
        <v>161</v>
      </c>
      <c r="U82">
        <v>500</v>
      </c>
      <c r="X82">
        <v>5</v>
      </c>
      <c r="Y82" t="s">
        <v>80</v>
      </c>
      <c r="AC82" t="s">
        <v>159</v>
      </c>
      <c r="AD82" t="s">
        <v>611</v>
      </c>
      <c r="AE82">
        <v>45130</v>
      </c>
      <c r="AF82" t="s">
        <v>1020</v>
      </c>
      <c r="AJ82" s="38" t="s">
        <v>1021</v>
      </c>
      <c r="AK82" t="s">
        <v>1022</v>
      </c>
      <c r="AL82">
        <v>0</v>
      </c>
      <c r="AM82">
        <v>0</v>
      </c>
    </row>
    <row r="83" spans="1:39" x14ac:dyDescent="0.25">
      <c r="A83">
        <v>1511649</v>
      </c>
      <c r="B83" t="s">
        <v>577</v>
      </c>
      <c r="C83" t="s">
        <v>119</v>
      </c>
      <c r="D83">
        <v>4538069</v>
      </c>
      <c r="F83" t="s">
        <v>23</v>
      </c>
      <c r="H83" s="1">
        <v>42274</v>
      </c>
      <c r="I83" t="s">
        <v>32</v>
      </c>
      <c r="J83">
        <v>-10</v>
      </c>
      <c r="K83" t="s">
        <v>24</v>
      </c>
      <c r="M83" t="s">
        <v>25</v>
      </c>
      <c r="N83" s="39">
        <v>4450757</v>
      </c>
      <c r="O83" t="s">
        <v>27</v>
      </c>
      <c r="Q83" t="s">
        <v>752</v>
      </c>
      <c r="R83" s="1">
        <v>45183</v>
      </c>
      <c r="T83" t="s">
        <v>161</v>
      </c>
      <c r="U83">
        <v>500</v>
      </c>
      <c r="X83">
        <v>5</v>
      </c>
      <c r="Y83" t="s">
        <v>80</v>
      </c>
      <c r="AC83" t="s">
        <v>159</v>
      </c>
      <c r="AD83" t="s">
        <v>363</v>
      </c>
      <c r="AE83">
        <v>45650</v>
      </c>
      <c r="AF83" t="s">
        <v>578</v>
      </c>
      <c r="AJ83" s="38" t="s">
        <v>1023</v>
      </c>
      <c r="AK83" t="s">
        <v>579</v>
      </c>
      <c r="AL83">
        <v>0</v>
      </c>
      <c r="AM83">
        <v>0</v>
      </c>
    </row>
    <row r="84" spans="1:39" x14ac:dyDescent="0.25">
      <c r="A84">
        <v>1532586</v>
      </c>
      <c r="B84" t="s">
        <v>111</v>
      </c>
      <c r="C84" t="s">
        <v>122</v>
      </c>
      <c r="D84">
        <v>4538341</v>
      </c>
      <c r="E84" t="s">
        <v>23</v>
      </c>
      <c r="F84" t="s">
        <v>23</v>
      </c>
      <c r="H84" s="1">
        <v>42225</v>
      </c>
      <c r="I84" t="s">
        <v>32</v>
      </c>
      <c r="J84">
        <v>-10</v>
      </c>
      <c r="K84" t="s">
        <v>24</v>
      </c>
      <c r="M84" t="s">
        <v>25</v>
      </c>
      <c r="N84" s="39">
        <v>4450295</v>
      </c>
      <c r="O84" t="s">
        <v>74</v>
      </c>
      <c r="P84" s="1">
        <v>45543</v>
      </c>
      <c r="Q84" t="s">
        <v>82</v>
      </c>
      <c r="R84" s="1">
        <v>45207</v>
      </c>
      <c r="T84" t="s">
        <v>161</v>
      </c>
      <c r="U84">
        <v>500</v>
      </c>
      <c r="X84">
        <v>5</v>
      </c>
      <c r="Y84" t="s">
        <v>80</v>
      </c>
      <c r="AC84" t="s">
        <v>159</v>
      </c>
      <c r="AD84" t="s">
        <v>96</v>
      </c>
      <c r="AE84">
        <v>45130</v>
      </c>
      <c r="AF84" t="s">
        <v>584</v>
      </c>
      <c r="AJ84" s="38" t="s">
        <v>1024</v>
      </c>
      <c r="AK84" t="s">
        <v>585</v>
      </c>
      <c r="AL84">
        <v>0</v>
      </c>
      <c r="AM84">
        <v>0</v>
      </c>
    </row>
    <row r="85" spans="1:39" x14ac:dyDescent="0.25">
      <c r="A85">
        <v>1615248</v>
      </c>
      <c r="B85" t="s">
        <v>1025</v>
      </c>
      <c r="C85" t="s">
        <v>1026</v>
      </c>
      <c r="D85">
        <v>4540475</v>
      </c>
      <c r="E85" t="s">
        <v>23</v>
      </c>
      <c r="H85" s="1">
        <v>42012</v>
      </c>
      <c r="I85" t="s">
        <v>32</v>
      </c>
      <c r="J85">
        <v>-10</v>
      </c>
      <c r="K85" t="s">
        <v>24</v>
      </c>
      <c r="M85" t="s">
        <v>25</v>
      </c>
      <c r="N85" s="39">
        <v>4450285</v>
      </c>
      <c r="O85" t="s">
        <v>44</v>
      </c>
      <c r="P85" s="1">
        <v>45552</v>
      </c>
      <c r="Q85" t="s">
        <v>82</v>
      </c>
      <c r="R85" s="1">
        <v>45552</v>
      </c>
      <c r="T85" t="s">
        <v>161</v>
      </c>
      <c r="U85">
        <v>500</v>
      </c>
      <c r="X85">
        <v>5</v>
      </c>
      <c r="Y85" t="s">
        <v>80</v>
      </c>
      <c r="AC85" t="s">
        <v>159</v>
      </c>
      <c r="AD85" t="s">
        <v>672</v>
      </c>
      <c r="AE85">
        <v>45800</v>
      </c>
      <c r="AF85" t="s">
        <v>1027</v>
      </c>
      <c r="AJ85" s="38" t="s">
        <v>1028</v>
      </c>
      <c r="AK85" t="s">
        <v>1029</v>
      </c>
      <c r="AL85">
        <v>1</v>
      </c>
      <c r="AM85">
        <v>1</v>
      </c>
    </row>
    <row r="86" spans="1:39" x14ac:dyDescent="0.25">
      <c r="A86">
        <v>1418513</v>
      </c>
      <c r="B86" t="s">
        <v>313</v>
      </c>
      <c r="C86" t="s">
        <v>79</v>
      </c>
      <c r="D86">
        <v>4535184</v>
      </c>
      <c r="E86" t="s">
        <v>22</v>
      </c>
      <c r="F86" t="s">
        <v>23</v>
      </c>
      <c r="H86" s="1">
        <v>42054</v>
      </c>
      <c r="I86" t="s">
        <v>32</v>
      </c>
      <c r="J86">
        <v>-10</v>
      </c>
      <c r="K86" t="s">
        <v>24</v>
      </c>
      <c r="M86" t="s">
        <v>25</v>
      </c>
      <c r="N86" s="39">
        <v>4450661</v>
      </c>
      <c r="O86" t="s">
        <v>41</v>
      </c>
      <c r="P86" s="1">
        <v>45565</v>
      </c>
      <c r="Q86" t="s">
        <v>82</v>
      </c>
      <c r="R86" s="1">
        <v>44808</v>
      </c>
      <c r="T86" t="s">
        <v>161</v>
      </c>
      <c r="U86">
        <v>500</v>
      </c>
      <c r="X86">
        <v>5</v>
      </c>
      <c r="Y86" t="s">
        <v>80</v>
      </c>
      <c r="AC86" t="s">
        <v>159</v>
      </c>
      <c r="AD86" t="s">
        <v>314</v>
      </c>
      <c r="AE86">
        <v>45310</v>
      </c>
      <c r="AF86" t="s">
        <v>315</v>
      </c>
      <c r="AI86" s="38" t="s">
        <v>1030</v>
      </c>
      <c r="AJ86" s="38" t="s">
        <v>1031</v>
      </c>
      <c r="AK86" t="s">
        <v>1032</v>
      </c>
      <c r="AL86">
        <v>0</v>
      </c>
      <c r="AM86">
        <v>0</v>
      </c>
    </row>
    <row r="87" spans="1:39" x14ac:dyDescent="0.25">
      <c r="A87">
        <v>1608971</v>
      </c>
      <c r="B87" t="s">
        <v>1033</v>
      </c>
      <c r="C87" t="s">
        <v>1000</v>
      </c>
      <c r="D87">
        <v>4540368</v>
      </c>
      <c r="E87" t="s">
        <v>23</v>
      </c>
      <c r="H87" s="1">
        <v>42105</v>
      </c>
      <c r="I87" t="s">
        <v>32</v>
      </c>
      <c r="J87">
        <v>-10</v>
      </c>
      <c r="K87" t="s">
        <v>24</v>
      </c>
      <c r="M87" t="s">
        <v>25</v>
      </c>
      <c r="N87" s="39">
        <v>4450573</v>
      </c>
      <c r="O87" t="s">
        <v>248</v>
      </c>
      <c r="P87" s="1">
        <v>45561</v>
      </c>
      <c r="Q87" t="s">
        <v>82</v>
      </c>
      <c r="R87" s="1">
        <v>45547</v>
      </c>
      <c r="T87" t="s">
        <v>161</v>
      </c>
      <c r="U87">
        <v>500</v>
      </c>
      <c r="X87">
        <v>5</v>
      </c>
      <c r="Y87" t="s">
        <v>80</v>
      </c>
      <c r="AC87" t="s">
        <v>159</v>
      </c>
      <c r="AD87" t="s">
        <v>1034</v>
      </c>
      <c r="AE87">
        <v>45150</v>
      </c>
      <c r="AF87" t="s">
        <v>1035</v>
      </c>
      <c r="AJ87" s="38" t="s">
        <v>1036</v>
      </c>
      <c r="AK87" t="s">
        <v>1037</v>
      </c>
      <c r="AL87">
        <v>0</v>
      </c>
      <c r="AM87">
        <v>0</v>
      </c>
    </row>
    <row r="88" spans="1:39" x14ac:dyDescent="0.25">
      <c r="A88">
        <v>1633061</v>
      </c>
      <c r="B88" t="s">
        <v>1038</v>
      </c>
      <c r="C88" t="s">
        <v>1039</v>
      </c>
      <c r="D88">
        <v>4540759</v>
      </c>
      <c r="E88" t="s">
        <v>23</v>
      </c>
      <c r="H88" s="1">
        <v>42141</v>
      </c>
      <c r="I88" t="s">
        <v>32</v>
      </c>
      <c r="J88">
        <v>-10</v>
      </c>
      <c r="K88" t="s">
        <v>29</v>
      </c>
      <c r="M88" t="s">
        <v>25</v>
      </c>
      <c r="N88" s="39">
        <v>4450417</v>
      </c>
      <c r="O88" t="s">
        <v>233</v>
      </c>
      <c r="P88" s="1">
        <v>45565</v>
      </c>
      <c r="Q88" t="s">
        <v>82</v>
      </c>
      <c r="R88" s="1">
        <v>45565</v>
      </c>
      <c r="T88" t="s">
        <v>161</v>
      </c>
      <c r="U88">
        <v>500</v>
      </c>
      <c r="X88">
        <v>5</v>
      </c>
      <c r="Y88" t="s">
        <v>80</v>
      </c>
      <c r="AC88" t="s">
        <v>159</v>
      </c>
      <c r="AD88" t="s">
        <v>195</v>
      </c>
      <c r="AE88">
        <v>45200</v>
      </c>
      <c r="AF88" t="s">
        <v>1040</v>
      </c>
      <c r="AJ88" s="38" t="s">
        <v>1041</v>
      </c>
      <c r="AK88" t="s">
        <v>1042</v>
      </c>
      <c r="AL88">
        <v>0</v>
      </c>
      <c r="AM88">
        <v>0</v>
      </c>
    </row>
    <row r="89" spans="1:39" x14ac:dyDescent="0.25">
      <c r="A89">
        <v>1633062</v>
      </c>
      <c r="B89" t="s">
        <v>1038</v>
      </c>
      <c r="C89" t="s">
        <v>1043</v>
      </c>
      <c r="D89">
        <v>4540760</v>
      </c>
      <c r="E89" t="s">
        <v>23</v>
      </c>
      <c r="H89" s="1">
        <v>42141</v>
      </c>
      <c r="I89" t="s">
        <v>32</v>
      </c>
      <c r="J89">
        <v>-10</v>
      </c>
      <c r="K89" t="s">
        <v>29</v>
      </c>
      <c r="M89" t="s">
        <v>25</v>
      </c>
      <c r="N89" s="39">
        <v>4450417</v>
      </c>
      <c r="O89" t="s">
        <v>233</v>
      </c>
      <c r="P89" s="1">
        <v>45565</v>
      </c>
      <c r="Q89" t="s">
        <v>82</v>
      </c>
      <c r="R89" s="1">
        <v>45565</v>
      </c>
      <c r="T89" t="s">
        <v>161</v>
      </c>
      <c r="U89">
        <v>500</v>
      </c>
      <c r="X89">
        <v>5</v>
      </c>
      <c r="Y89" t="s">
        <v>80</v>
      </c>
      <c r="AC89" t="s">
        <v>159</v>
      </c>
      <c r="AD89" t="s">
        <v>195</v>
      </c>
      <c r="AE89">
        <v>45200</v>
      </c>
      <c r="AF89" t="s">
        <v>1044</v>
      </c>
      <c r="AK89" t="s">
        <v>1042</v>
      </c>
      <c r="AL89">
        <v>0</v>
      </c>
      <c r="AM89">
        <v>0</v>
      </c>
    </row>
    <row r="90" spans="1:39" x14ac:dyDescent="0.25">
      <c r="A90">
        <v>1567843</v>
      </c>
      <c r="B90" t="s">
        <v>1045</v>
      </c>
      <c r="C90" t="s">
        <v>79</v>
      </c>
      <c r="D90">
        <v>4539596</v>
      </c>
      <c r="F90" t="s">
        <v>23</v>
      </c>
      <c r="H90" s="1">
        <v>42350</v>
      </c>
      <c r="I90" t="s">
        <v>32</v>
      </c>
      <c r="J90">
        <v>-10</v>
      </c>
      <c r="K90" t="s">
        <v>24</v>
      </c>
      <c r="M90" t="s">
        <v>25</v>
      </c>
      <c r="N90" s="39">
        <v>4450757</v>
      </c>
      <c r="O90" t="s">
        <v>27</v>
      </c>
      <c r="Q90" t="s">
        <v>752</v>
      </c>
      <c r="R90" s="1">
        <v>45360</v>
      </c>
      <c r="T90" t="s">
        <v>158</v>
      </c>
      <c r="U90">
        <v>500</v>
      </c>
      <c r="X90">
        <v>5</v>
      </c>
      <c r="Y90" t="s">
        <v>80</v>
      </c>
      <c r="AC90" t="s">
        <v>159</v>
      </c>
      <c r="AD90" t="s">
        <v>363</v>
      </c>
      <c r="AE90">
        <v>45650</v>
      </c>
      <c r="AF90" t="s">
        <v>1046</v>
      </c>
      <c r="AI90" s="38" t="s">
        <v>840</v>
      </c>
      <c r="AK90" t="s">
        <v>1047</v>
      </c>
      <c r="AL90">
        <v>0</v>
      </c>
      <c r="AM90">
        <v>0</v>
      </c>
    </row>
    <row r="91" spans="1:39" x14ac:dyDescent="0.25">
      <c r="A91">
        <v>1477322</v>
      </c>
      <c r="B91" t="s">
        <v>278</v>
      </c>
      <c r="C91" t="s">
        <v>260</v>
      </c>
      <c r="D91">
        <v>4537275</v>
      </c>
      <c r="F91" t="s">
        <v>23</v>
      </c>
      <c r="H91" s="1">
        <v>42207</v>
      </c>
      <c r="I91" t="s">
        <v>32</v>
      </c>
      <c r="J91">
        <v>-10</v>
      </c>
      <c r="K91" t="s">
        <v>24</v>
      </c>
      <c r="M91" t="s">
        <v>25</v>
      </c>
      <c r="N91" s="39">
        <v>4450026</v>
      </c>
      <c r="O91" t="s">
        <v>76</v>
      </c>
      <c r="Q91" t="s">
        <v>752</v>
      </c>
      <c r="R91" s="1">
        <v>44991</v>
      </c>
      <c r="T91" t="s">
        <v>161</v>
      </c>
      <c r="U91">
        <v>500</v>
      </c>
      <c r="X91">
        <v>5</v>
      </c>
      <c r="Y91" t="s">
        <v>80</v>
      </c>
      <c r="AC91" t="s">
        <v>159</v>
      </c>
      <c r="AD91" t="s">
        <v>87</v>
      </c>
      <c r="AE91">
        <v>45100</v>
      </c>
      <c r="AF91" t="s">
        <v>598</v>
      </c>
      <c r="AK91" t="s">
        <v>170</v>
      </c>
      <c r="AL91">
        <v>0</v>
      </c>
      <c r="AM91">
        <v>0</v>
      </c>
    </row>
    <row r="92" spans="1:39" x14ac:dyDescent="0.25">
      <c r="A92">
        <v>1607319</v>
      </c>
      <c r="B92" t="s">
        <v>1048</v>
      </c>
      <c r="C92" t="s">
        <v>103</v>
      </c>
      <c r="D92">
        <v>4540334</v>
      </c>
      <c r="E92" t="s">
        <v>23</v>
      </c>
      <c r="H92" s="1">
        <v>42167</v>
      </c>
      <c r="I92" t="s">
        <v>32</v>
      </c>
      <c r="J92">
        <v>-10</v>
      </c>
      <c r="K92" t="s">
        <v>24</v>
      </c>
      <c r="M92" t="s">
        <v>25</v>
      </c>
      <c r="N92" s="39">
        <v>4450773</v>
      </c>
      <c r="O92" t="s">
        <v>86</v>
      </c>
      <c r="P92" s="1">
        <v>45546</v>
      </c>
      <c r="Q92" t="s">
        <v>82</v>
      </c>
      <c r="R92" s="1">
        <v>45546</v>
      </c>
      <c r="T92" t="s">
        <v>161</v>
      </c>
      <c r="U92">
        <v>500</v>
      </c>
      <c r="X92">
        <v>5</v>
      </c>
      <c r="Y92" t="s">
        <v>80</v>
      </c>
      <c r="AC92" t="s">
        <v>159</v>
      </c>
      <c r="AD92" t="s">
        <v>190</v>
      </c>
      <c r="AE92">
        <v>45240</v>
      </c>
      <c r="AF92" t="s">
        <v>1049</v>
      </c>
      <c r="AK92" t="s">
        <v>1050</v>
      </c>
      <c r="AL92">
        <v>0</v>
      </c>
      <c r="AM92">
        <v>0</v>
      </c>
    </row>
    <row r="93" spans="1:39" x14ac:dyDescent="0.25">
      <c r="A93">
        <v>1434545</v>
      </c>
      <c r="B93" t="s">
        <v>266</v>
      </c>
      <c r="C93" t="s">
        <v>303</v>
      </c>
      <c r="D93">
        <v>4535378</v>
      </c>
      <c r="E93" t="s">
        <v>22</v>
      </c>
      <c r="F93" t="s">
        <v>22</v>
      </c>
      <c r="H93" s="1">
        <v>42182</v>
      </c>
      <c r="I93" t="s">
        <v>32</v>
      </c>
      <c r="J93">
        <v>-10</v>
      </c>
      <c r="K93" t="s">
        <v>24</v>
      </c>
      <c r="M93" t="s">
        <v>25</v>
      </c>
      <c r="N93" s="39">
        <v>4450768</v>
      </c>
      <c r="O93" t="s">
        <v>66</v>
      </c>
      <c r="P93" s="1">
        <v>45547</v>
      </c>
      <c r="Q93" t="s">
        <v>82</v>
      </c>
      <c r="R93" s="1">
        <v>44829</v>
      </c>
      <c r="T93" t="s">
        <v>161</v>
      </c>
      <c r="U93">
        <v>532</v>
      </c>
      <c r="X93">
        <v>5</v>
      </c>
      <c r="Y93" t="s">
        <v>80</v>
      </c>
      <c r="AC93" t="s">
        <v>159</v>
      </c>
      <c r="AD93" t="s">
        <v>168</v>
      </c>
      <c r="AE93">
        <v>45380</v>
      </c>
      <c r="AF93" t="s">
        <v>267</v>
      </c>
      <c r="AJ93" s="38" t="s">
        <v>1051</v>
      </c>
      <c r="AK93" t="s">
        <v>268</v>
      </c>
      <c r="AL93">
        <v>0</v>
      </c>
      <c r="AM93">
        <v>0</v>
      </c>
    </row>
    <row r="94" spans="1:39" x14ac:dyDescent="0.25">
      <c r="A94">
        <v>1375950</v>
      </c>
      <c r="B94" t="s">
        <v>1052</v>
      </c>
      <c r="C94" t="s">
        <v>243</v>
      </c>
      <c r="D94">
        <v>4532831</v>
      </c>
      <c r="F94" t="s">
        <v>23</v>
      </c>
      <c r="H94" s="1">
        <v>42326</v>
      </c>
      <c r="I94" t="s">
        <v>32</v>
      </c>
      <c r="J94">
        <v>-10</v>
      </c>
      <c r="K94" t="s">
        <v>24</v>
      </c>
      <c r="M94" t="s">
        <v>25</v>
      </c>
      <c r="N94" s="39">
        <v>4450410</v>
      </c>
      <c r="O94" t="s">
        <v>90</v>
      </c>
      <c r="Q94" t="s">
        <v>752</v>
      </c>
      <c r="R94" s="1">
        <v>44518</v>
      </c>
      <c r="T94" t="s">
        <v>158</v>
      </c>
      <c r="U94">
        <v>500</v>
      </c>
      <c r="X94">
        <v>5</v>
      </c>
      <c r="Y94" t="s">
        <v>80</v>
      </c>
      <c r="AC94" t="s">
        <v>159</v>
      </c>
      <c r="AD94" t="s">
        <v>184</v>
      </c>
      <c r="AE94">
        <v>45160</v>
      </c>
      <c r="AF94" t="s">
        <v>225</v>
      </c>
      <c r="AK94" t="s">
        <v>226</v>
      </c>
      <c r="AL94">
        <v>0</v>
      </c>
      <c r="AM94">
        <v>0</v>
      </c>
    </row>
    <row r="95" spans="1:39" x14ac:dyDescent="0.25">
      <c r="A95">
        <v>1624934</v>
      </c>
      <c r="B95" t="s">
        <v>1053</v>
      </c>
      <c r="C95" t="s">
        <v>1054</v>
      </c>
      <c r="D95">
        <v>4540626</v>
      </c>
      <c r="E95" t="s">
        <v>433</v>
      </c>
      <c r="H95" s="1">
        <v>42222</v>
      </c>
      <c r="I95" t="s">
        <v>32</v>
      </c>
      <c r="J95">
        <v>-10</v>
      </c>
      <c r="K95" t="s">
        <v>24</v>
      </c>
      <c r="M95" t="s">
        <v>25</v>
      </c>
      <c r="N95" s="39">
        <v>4450772</v>
      </c>
      <c r="O95" t="s">
        <v>748</v>
      </c>
      <c r="P95" s="1">
        <v>45559</v>
      </c>
      <c r="Q95" t="s">
        <v>82</v>
      </c>
      <c r="R95" s="1">
        <v>45559</v>
      </c>
      <c r="T95" t="s">
        <v>161</v>
      </c>
      <c r="U95">
        <v>500</v>
      </c>
      <c r="X95">
        <v>5</v>
      </c>
      <c r="Y95" t="s">
        <v>80</v>
      </c>
      <c r="AC95" t="s">
        <v>159</v>
      </c>
      <c r="AD95" t="s">
        <v>749</v>
      </c>
      <c r="AE95">
        <v>45150</v>
      </c>
      <c r="AF95" t="s">
        <v>1055</v>
      </c>
      <c r="AK95" t="s">
        <v>1056</v>
      </c>
      <c r="AL95">
        <v>0</v>
      </c>
      <c r="AM95">
        <v>0</v>
      </c>
    </row>
    <row r="96" spans="1:39" x14ac:dyDescent="0.25">
      <c r="A96">
        <v>1599720</v>
      </c>
      <c r="B96" t="s">
        <v>1057</v>
      </c>
      <c r="C96" t="s">
        <v>132</v>
      </c>
      <c r="D96">
        <v>4540235</v>
      </c>
      <c r="E96" t="s">
        <v>23</v>
      </c>
      <c r="H96" s="1">
        <v>42244</v>
      </c>
      <c r="I96" t="s">
        <v>32</v>
      </c>
      <c r="J96">
        <v>-10</v>
      </c>
      <c r="K96" t="s">
        <v>24</v>
      </c>
      <c r="M96" t="s">
        <v>25</v>
      </c>
      <c r="N96" s="39">
        <v>4450026</v>
      </c>
      <c r="O96" t="s">
        <v>76</v>
      </c>
      <c r="P96" s="1">
        <v>45528</v>
      </c>
      <c r="Q96" t="s">
        <v>82</v>
      </c>
      <c r="R96" s="1">
        <v>45528</v>
      </c>
      <c r="T96" t="s">
        <v>161</v>
      </c>
      <c r="U96">
        <v>500</v>
      </c>
      <c r="X96">
        <v>5</v>
      </c>
      <c r="Y96" t="s">
        <v>80</v>
      </c>
      <c r="AC96" t="s">
        <v>159</v>
      </c>
      <c r="AD96" t="s">
        <v>87</v>
      </c>
      <c r="AE96">
        <v>45100</v>
      </c>
      <c r="AF96" t="s">
        <v>378</v>
      </c>
      <c r="AK96" t="s">
        <v>170</v>
      </c>
      <c r="AL96">
        <v>0</v>
      </c>
      <c r="AM96">
        <v>0</v>
      </c>
    </row>
    <row r="97" spans="1:39" x14ac:dyDescent="0.25">
      <c r="A97">
        <v>1629449</v>
      </c>
      <c r="B97" t="s">
        <v>1058</v>
      </c>
      <c r="C97" t="s">
        <v>100</v>
      </c>
      <c r="D97">
        <v>4540700</v>
      </c>
      <c r="E97" t="s">
        <v>23</v>
      </c>
      <c r="H97" s="1">
        <v>42127</v>
      </c>
      <c r="I97" t="s">
        <v>32</v>
      </c>
      <c r="J97">
        <v>-10</v>
      </c>
      <c r="K97" t="s">
        <v>24</v>
      </c>
      <c r="M97" t="s">
        <v>25</v>
      </c>
      <c r="N97" s="39">
        <v>4450295</v>
      </c>
      <c r="O97" t="s">
        <v>74</v>
      </c>
      <c r="P97" s="1">
        <v>45562</v>
      </c>
      <c r="Q97" t="s">
        <v>82</v>
      </c>
      <c r="R97" s="1">
        <v>45562</v>
      </c>
      <c r="T97" t="s">
        <v>161</v>
      </c>
      <c r="U97">
        <v>500</v>
      </c>
      <c r="X97">
        <v>5</v>
      </c>
      <c r="Y97" t="s">
        <v>80</v>
      </c>
      <c r="AC97" t="s">
        <v>159</v>
      </c>
      <c r="AD97" t="s">
        <v>270</v>
      </c>
      <c r="AE97">
        <v>45130</v>
      </c>
      <c r="AF97" t="s">
        <v>1059</v>
      </c>
      <c r="AK97" t="s">
        <v>1060</v>
      </c>
      <c r="AL97">
        <v>0</v>
      </c>
      <c r="AM97">
        <v>0</v>
      </c>
    </row>
    <row r="98" spans="1:39" x14ac:dyDescent="0.25">
      <c r="A98">
        <v>1626544</v>
      </c>
      <c r="B98" t="s">
        <v>1061</v>
      </c>
      <c r="C98" t="s">
        <v>1062</v>
      </c>
      <c r="D98">
        <v>4540662</v>
      </c>
      <c r="E98" t="s">
        <v>23</v>
      </c>
      <c r="H98" s="1">
        <v>42183</v>
      </c>
      <c r="I98" t="s">
        <v>32</v>
      </c>
      <c r="J98">
        <v>-10</v>
      </c>
      <c r="K98" t="s">
        <v>24</v>
      </c>
      <c r="M98" t="s">
        <v>25</v>
      </c>
      <c r="N98" s="39">
        <v>4450410</v>
      </c>
      <c r="O98" t="s">
        <v>90</v>
      </c>
      <c r="P98" s="1">
        <v>45560</v>
      </c>
      <c r="Q98" t="s">
        <v>82</v>
      </c>
      <c r="R98" s="1">
        <v>45560</v>
      </c>
      <c r="T98" t="s">
        <v>161</v>
      </c>
      <c r="U98">
        <v>500</v>
      </c>
      <c r="X98">
        <v>5</v>
      </c>
      <c r="Y98" t="s">
        <v>80</v>
      </c>
      <c r="AC98" t="s">
        <v>159</v>
      </c>
      <c r="AD98" t="s">
        <v>220</v>
      </c>
      <c r="AE98">
        <v>45750</v>
      </c>
      <c r="AF98" t="s">
        <v>1063</v>
      </c>
      <c r="AJ98" s="38" t="s">
        <v>1064</v>
      </c>
      <c r="AK98" t="s">
        <v>1065</v>
      </c>
      <c r="AL98">
        <v>0</v>
      </c>
      <c r="AM98">
        <v>0</v>
      </c>
    </row>
    <row r="99" spans="1:39" x14ac:dyDescent="0.25">
      <c r="A99">
        <v>1611150</v>
      </c>
      <c r="B99" t="s">
        <v>1066</v>
      </c>
      <c r="C99" t="s">
        <v>1067</v>
      </c>
      <c r="D99">
        <v>4540403</v>
      </c>
      <c r="E99" t="s">
        <v>23</v>
      </c>
      <c r="H99" s="1">
        <v>42346</v>
      </c>
      <c r="I99" t="s">
        <v>32</v>
      </c>
      <c r="J99">
        <v>-10</v>
      </c>
      <c r="K99" t="s">
        <v>24</v>
      </c>
      <c r="M99" t="s">
        <v>25</v>
      </c>
      <c r="N99" s="39">
        <v>4450026</v>
      </c>
      <c r="O99" t="s">
        <v>76</v>
      </c>
      <c r="P99" s="1">
        <v>45548</v>
      </c>
      <c r="Q99" t="s">
        <v>82</v>
      </c>
      <c r="R99" s="1">
        <v>45548</v>
      </c>
      <c r="T99" t="s">
        <v>161</v>
      </c>
      <c r="U99">
        <v>500</v>
      </c>
      <c r="X99">
        <v>5</v>
      </c>
      <c r="Y99" t="s">
        <v>80</v>
      </c>
      <c r="AC99" t="s">
        <v>159</v>
      </c>
      <c r="AD99" t="s">
        <v>87</v>
      </c>
      <c r="AE99">
        <v>45100</v>
      </c>
      <c r="AF99" t="s">
        <v>378</v>
      </c>
      <c r="AK99" t="s">
        <v>170</v>
      </c>
      <c r="AL99">
        <v>0</v>
      </c>
      <c r="AM99">
        <v>0</v>
      </c>
    </row>
    <row r="100" spans="1:39" x14ac:dyDescent="0.25">
      <c r="A100">
        <v>1603436</v>
      </c>
      <c r="B100" t="s">
        <v>1068</v>
      </c>
      <c r="C100" t="s">
        <v>273</v>
      </c>
      <c r="D100">
        <v>4540280</v>
      </c>
      <c r="E100" t="s">
        <v>23</v>
      </c>
      <c r="H100" s="1">
        <v>42334</v>
      </c>
      <c r="I100" t="s">
        <v>32</v>
      </c>
      <c r="J100">
        <v>-10</v>
      </c>
      <c r="K100" t="s">
        <v>24</v>
      </c>
      <c r="M100" t="s">
        <v>25</v>
      </c>
      <c r="N100" s="39">
        <v>4450759</v>
      </c>
      <c r="O100" t="s">
        <v>46</v>
      </c>
      <c r="P100" s="1">
        <v>45542</v>
      </c>
      <c r="Q100" t="s">
        <v>82</v>
      </c>
      <c r="R100" s="1">
        <v>45542</v>
      </c>
      <c r="T100" t="s">
        <v>161</v>
      </c>
      <c r="U100">
        <v>500</v>
      </c>
      <c r="X100">
        <v>5</v>
      </c>
      <c r="Y100" t="s">
        <v>80</v>
      </c>
      <c r="AC100" t="s">
        <v>159</v>
      </c>
      <c r="AD100" t="s">
        <v>1069</v>
      </c>
      <c r="AE100">
        <v>45110</v>
      </c>
      <c r="AF100" t="s">
        <v>1070</v>
      </c>
      <c r="AI100" s="38" t="s">
        <v>1071</v>
      </c>
      <c r="AJ100" s="38" t="s">
        <v>1072</v>
      </c>
      <c r="AK100" t="s">
        <v>1073</v>
      </c>
      <c r="AL100">
        <v>0</v>
      </c>
      <c r="AM100">
        <v>0</v>
      </c>
    </row>
    <row r="101" spans="1:39" x14ac:dyDescent="0.25">
      <c r="A101">
        <v>1517823</v>
      </c>
      <c r="B101" t="s">
        <v>609</v>
      </c>
      <c r="C101" t="s">
        <v>610</v>
      </c>
      <c r="D101">
        <v>4538167</v>
      </c>
      <c r="E101" t="s">
        <v>22</v>
      </c>
      <c r="F101" t="s">
        <v>23</v>
      </c>
      <c r="H101" s="1">
        <v>42054</v>
      </c>
      <c r="I101" t="s">
        <v>32</v>
      </c>
      <c r="J101">
        <v>-10</v>
      </c>
      <c r="K101" t="s">
        <v>24</v>
      </c>
      <c r="M101" t="s">
        <v>25</v>
      </c>
      <c r="N101" s="39">
        <v>4450753</v>
      </c>
      <c r="O101" t="s">
        <v>140</v>
      </c>
      <c r="P101" s="1">
        <v>45549</v>
      </c>
      <c r="Q101" t="s">
        <v>82</v>
      </c>
      <c r="R101" s="1">
        <v>45190</v>
      </c>
      <c r="T101" t="s">
        <v>161</v>
      </c>
      <c r="U101">
        <v>500</v>
      </c>
      <c r="X101">
        <v>5</v>
      </c>
      <c r="Y101" t="s">
        <v>80</v>
      </c>
      <c r="AC101" t="s">
        <v>159</v>
      </c>
      <c r="AD101" t="s">
        <v>611</v>
      </c>
      <c r="AE101">
        <v>45130</v>
      </c>
      <c r="AF101" t="s">
        <v>612</v>
      </c>
      <c r="AJ101" s="38" t="s">
        <v>1074</v>
      </c>
      <c r="AK101" t="s">
        <v>613</v>
      </c>
      <c r="AL101">
        <v>0</v>
      </c>
      <c r="AM101">
        <v>0</v>
      </c>
    </row>
    <row r="102" spans="1:39" x14ac:dyDescent="0.25">
      <c r="A102">
        <v>1571351</v>
      </c>
      <c r="B102" t="s">
        <v>1075</v>
      </c>
      <c r="C102" t="s">
        <v>1076</v>
      </c>
      <c r="D102">
        <v>4539631</v>
      </c>
      <c r="F102" t="s">
        <v>23</v>
      </c>
      <c r="H102" s="1">
        <v>42118</v>
      </c>
      <c r="I102" t="s">
        <v>32</v>
      </c>
      <c r="J102">
        <v>-10</v>
      </c>
      <c r="K102" t="s">
        <v>24</v>
      </c>
      <c r="M102" t="s">
        <v>25</v>
      </c>
      <c r="N102" s="39">
        <v>4450410</v>
      </c>
      <c r="O102" t="s">
        <v>90</v>
      </c>
      <c r="Q102" t="s">
        <v>752</v>
      </c>
      <c r="R102" s="1">
        <v>45386</v>
      </c>
      <c r="T102" t="s">
        <v>158</v>
      </c>
      <c r="U102">
        <v>500</v>
      </c>
      <c r="X102">
        <v>5</v>
      </c>
      <c r="Y102" t="s">
        <v>80</v>
      </c>
      <c r="AC102" t="s">
        <v>159</v>
      </c>
      <c r="AD102" t="s">
        <v>91</v>
      </c>
      <c r="AE102">
        <v>45160</v>
      </c>
      <c r="AF102" t="s">
        <v>833</v>
      </c>
      <c r="AI102" s="38" t="s">
        <v>837</v>
      </c>
      <c r="AK102" t="s">
        <v>834</v>
      </c>
      <c r="AL102">
        <v>0</v>
      </c>
      <c r="AM102">
        <v>0</v>
      </c>
    </row>
    <row r="103" spans="1:39" x14ac:dyDescent="0.25">
      <c r="A103">
        <v>1539880</v>
      </c>
      <c r="B103" t="s">
        <v>1077</v>
      </c>
      <c r="C103" t="s">
        <v>71</v>
      </c>
      <c r="D103">
        <v>5738959</v>
      </c>
      <c r="E103" t="s">
        <v>23</v>
      </c>
      <c r="F103" t="s">
        <v>23</v>
      </c>
      <c r="H103" s="1">
        <v>42349</v>
      </c>
      <c r="I103" t="s">
        <v>32</v>
      </c>
      <c r="J103">
        <v>-10</v>
      </c>
      <c r="K103" t="s">
        <v>24</v>
      </c>
      <c r="M103" t="s">
        <v>25</v>
      </c>
      <c r="N103" s="39">
        <v>4450706</v>
      </c>
      <c r="O103" t="s">
        <v>40</v>
      </c>
      <c r="P103" s="1">
        <v>45556</v>
      </c>
      <c r="Q103" t="s">
        <v>82</v>
      </c>
      <c r="R103" s="1">
        <v>45219</v>
      </c>
      <c r="T103" t="s">
        <v>161</v>
      </c>
      <c r="U103">
        <v>500</v>
      </c>
      <c r="X103">
        <v>5</v>
      </c>
      <c r="Y103" t="s">
        <v>80</v>
      </c>
      <c r="AC103" t="s">
        <v>159</v>
      </c>
      <c r="AD103" t="s">
        <v>94</v>
      </c>
      <c r="AE103">
        <v>45770</v>
      </c>
      <c r="AF103" t="s">
        <v>1078</v>
      </c>
      <c r="AK103" t="s">
        <v>1079</v>
      </c>
      <c r="AL103">
        <v>0</v>
      </c>
      <c r="AM103">
        <v>0</v>
      </c>
    </row>
    <row r="104" spans="1:39" x14ac:dyDescent="0.25">
      <c r="A104">
        <v>1439428</v>
      </c>
      <c r="B104" t="s">
        <v>317</v>
      </c>
      <c r="C104" t="s">
        <v>318</v>
      </c>
      <c r="D104">
        <v>4535462</v>
      </c>
      <c r="F104" t="s">
        <v>23</v>
      </c>
      <c r="H104" s="1">
        <v>42149</v>
      </c>
      <c r="I104" t="s">
        <v>32</v>
      </c>
      <c r="J104">
        <v>-10</v>
      </c>
      <c r="K104" t="s">
        <v>24</v>
      </c>
      <c r="M104" t="s">
        <v>25</v>
      </c>
      <c r="N104" s="39">
        <v>4450026</v>
      </c>
      <c r="O104" t="s">
        <v>76</v>
      </c>
      <c r="Q104" t="s">
        <v>752</v>
      </c>
      <c r="R104" s="1">
        <v>44835</v>
      </c>
      <c r="T104" t="s">
        <v>161</v>
      </c>
      <c r="U104">
        <v>500</v>
      </c>
      <c r="X104">
        <v>5</v>
      </c>
      <c r="Y104" t="s">
        <v>80</v>
      </c>
      <c r="AC104" t="s">
        <v>159</v>
      </c>
      <c r="AD104" t="s">
        <v>167</v>
      </c>
      <c r="AE104">
        <v>45100</v>
      </c>
      <c r="AF104" t="s">
        <v>227</v>
      </c>
      <c r="AK104" t="s">
        <v>249</v>
      </c>
      <c r="AL104">
        <v>0</v>
      </c>
      <c r="AM104">
        <v>0</v>
      </c>
    </row>
    <row r="105" spans="1:39" x14ac:dyDescent="0.25">
      <c r="A105">
        <v>1448418</v>
      </c>
      <c r="B105" t="s">
        <v>616</v>
      </c>
      <c r="C105" t="s">
        <v>28</v>
      </c>
      <c r="D105">
        <v>4535576</v>
      </c>
      <c r="E105" t="s">
        <v>23</v>
      </c>
      <c r="F105" t="s">
        <v>23</v>
      </c>
      <c r="H105" s="1">
        <v>42129</v>
      </c>
      <c r="I105" t="s">
        <v>32</v>
      </c>
      <c r="J105">
        <v>-10</v>
      </c>
      <c r="K105" t="s">
        <v>24</v>
      </c>
      <c r="M105" t="s">
        <v>25</v>
      </c>
      <c r="N105" s="39">
        <v>4450773</v>
      </c>
      <c r="O105" t="s">
        <v>86</v>
      </c>
      <c r="P105" s="1">
        <v>45544</v>
      </c>
      <c r="Q105" t="s">
        <v>82</v>
      </c>
      <c r="R105" s="1">
        <v>44847</v>
      </c>
      <c r="T105" t="s">
        <v>161</v>
      </c>
      <c r="U105">
        <v>500</v>
      </c>
      <c r="X105">
        <v>5</v>
      </c>
      <c r="Y105" t="s">
        <v>80</v>
      </c>
      <c r="AC105" t="s">
        <v>159</v>
      </c>
      <c r="AD105" t="s">
        <v>617</v>
      </c>
      <c r="AE105">
        <v>45240</v>
      </c>
      <c r="AF105" t="s">
        <v>618</v>
      </c>
      <c r="AI105" s="38" t="s">
        <v>1080</v>
      </c>
      <c r="AJ105" s="38" t="s">
        <v>1081</v>
      </c>
      <c r="AK105" t="s">
        <v>619</v>
      </c>
      <c r="AL105">
        <v>1</v>
      </c>
      <c r="AM105">
        <v>0</v>
      </c>
    </row>
    <row r="106" spans="1:39" x14ac:dyDescent="0.25">
      <c r="A106">
        <v>1516109</v>
      </c>
      <c r="B106" t="s">
        <v>616</v>
      </c>
      <c r="C106" t="s">
        <v>620</v>
      </c>
      <c r="D106">
        <v>4538131</v>
      </c>
      <c r="F106" t="s">
        <v>23</v>
      </c>
      <c r="H106" s="1">
        <v>42248</v>
      </c>
      <c r="I106" t="s">
        <v>32</v>
      </c>
      <c r="J106">
        <v>-10</v>
      </c>
      <c r="K106" t="s">
        <v>24</v>
      </c>
      <c r="M106" t="s">
        <v>25</v>
      </c>
      <c r="N106" s="39">
        <v>4450757</v>
      </c>
      <c r="O106" t="s">
        <v>27</v>
      </c>
      <c r="Q106" t="s">
        <v>752</v>
      </c>
      <c r="R106" s="1">
        <v>45189</v>
      </c>
      <c r="T106" t="s">
        <v>161</v>
      </c>
      <c r="U106">
        <v>500</v>
      </c>
      <c r="X106">
        <v>5</v>
      </c>
      <c r="Y106" t="s">
        <v>80</v>
      </c>
      <c r="AC106" t="s">
        <v>159</v>
      </c>
      <c r="AD106" t="s">
        <v>621</v>
      </c>
      <c r="AE106">
        <v>45560</v>
      </c>
      <c r="AF106" t="s">
        <v>622</v>
      </c>
      <c r="AI106" s="38" t="s">
        <v>1082</v>
      </c>
      <c r="AJ106" s="38" t="s">
        <v>1083</v>
      </c>
      <c r="AK106" t="s">
        <v>623</v>
      </c>
      <c r="AL106">
        <v>0</v>
      </c>
      <c r="AM106">
        <v>0</v>
      </c>
    </row>
    <row r="107" spans="1:39" x14ac:dyDescent="0.25">
      <c r="A107">
        <v>1630134</v>
      </c>
      <c r="B107" t="s">
        <v>1084</v>
      </c>
      <c r="C107" t="s">
        <v>100</v>
      </c>
      <c r="D107">
        <v>4540731</v>
      </c>
      <c r="E107" t="s">
        <v>23</v>
      </c>
      <c r="H107" s="1">
        <v>42306</v>
      </c>
      <c r="I107" t="s">
        <v>32</v>
      </c>
      <c r="J107">
        <v>-10</v>
      </c>
      <c r="K107" t="s">
        <v>24</v>
      </c>
      <c r="M107" t="s">
        <v>25</v>
      </c>
      <c r="N107" s="39">
        <v>4450410</v>
      </c>
      <c r="O107" t="s">
        <v>90</v>
      </c>
      <c r="P107" s="1">
        <v>45562</v>
      </c>
      <c r="Q107" t="s">
        <v>82</v>
      </c>
      <c r="R107" s="1">
        <v>45562</v>
      </c>
      <c r="T107" t="s">
        <v>161</v>
      </c>
      <c r="U107">
        <v>500</v>
      </c>
      <c r="X107">
        <v>5</v>
      </c>
      <c r="Y107" t="s">
        <v>80</v>
      </c>
      <c r="AC107" t="s">
        <v>159</v>
      </c>
      <c r="AD107" t="s">
        <v>184</v>
      </c>
      <c r="AE107">
        <v>45160</v>
      </c>
      <c r="AF107" t="s">
        <v>1085</v>
      </c>
      <c r="AI107" s="38" t="s">
        <v>1086</v>
      </c>
      <c r="AJ107" s="38" t="s">
        <v>1087</v>
      </c>
      <c r="AK107" t="s">
        <v>1088</v>
      </c>
      <c r="AL107">
        <v>0</v>
      </c>
      <c r="AM107">
        <v>0</v>
      </c>
    </row>
    <row r="108" spans="1:39" x14ac:dyDescent="0.25">
      <c r="A108">
        <v>1517226</v>
      </c>
      <c r="B108" t="s">
        <v>628</v>
      </c>
      <c r="C108" t="s">
        <v>629</v>
      </c>
      <c r="D108">
        <v>4538156</v>
      </c>
      <c r="F108" t="s">
        <v>23</v>
      </c>
      <c r="H108" s="1">
        <v>42342</v>
      </c>
      <c r="I108" t="s">
        <v>32</v>
      </c>
      <c r="J108">
        <v>-10</v>
      </c>
      <c r="K108" t="s">
        <v>24</v>
      </c>
      <c r="M108" t="s">
        <v>25</v>
      </c>
      <c r="N108" s="39">
        <v>4450757</v>
      </c>
      <c r="O108" t="s">
        <v>27</v>
      </c>
      <c r="Q108" t="s">
        <v>752</v>
      </c>
      <c r="R108" s="1">
        <v>45190</v>
      </c>
      <c r="T108" t="s">
        <v>161</v>
      </c>
      <c r="U108">
        <v>500</v>
      </c>
      <c r="X108">
        <v>5</v>
      </c>
      <c r="Y108" t="s">
        <v>80</v>
      </c>
      <c r="AC108" t="s">
        <v>159</v>
      </c>
      <c r="AD108" t="s">
        <v>621</v>
      </c>
      <c r="AE108">
        <v>45560</v>
      </c>
      <c r="AF108" t="s">
        <v>630</v>
      </c>
      <c r="AJ108" s="38" t="s">
        <v>1089</v>
      </c>
      <c r="AK108" t="s">
        <v>631</v>
      </c>
      <c r="AL108">
        <v>0</v>
      </c>
      <c r="AM108">
        <v>0</v>
      </c>
    </row>
    <row r="109" spans="1:39" x14ac:dyDescent="0.25">
      <c r="A109">
        <v>1604533</v>
      </c>
      <c r="B109" t="s">
        <v>1090</v>
      </c>
      <c r="C109" t="s">
        <v>1091</v>
      </c>
      <c r="D109">
        <v>4540296</v>
      </c>
      <c r="E109" t="s">
        <v>23</v>
      </c>
      <c r="H109" s="1">
        <v>42163</v>
      </c>
      <c r="I109" t="s">
        <v>32</v>
      </c>
      <c r="J109">
        <v>-10</v>
      </c>
      <c r="K109" t="s">
        <v>29</v>
      </c>
      <c r="M109" t="s">
        <v>25</v>
      </c>
      <c r="N109" s="39">
        <v>4450768</v>
      </c>
      <c r="O109" t="s">
        <v>66</v>
      </c>
      <c r="P109" s="1">
        <v>45543</v>
      </c>
      <c r="Q109" t="s">
        <v>82</v>
      </c>
      <c r="R109" s="1">
        <v>45543</v>
      </c>
      <c r="T109" t="s">
        <v>161</v>
      </c>
      <c r="U109">
        <v>500</v>
      </c>
      <c r="X109">
        <v>5</v>
      </c>
      <c r="Y109" t="s">
        <v>80</v>
      </c>
      <c r="AC109" t="s">
        <v>159</v>
      </c>
      <c r="AD109" t="s">
        <v>83</v>
      </c>
      <c r="AE109">
        <v>45380</v>
      </c>
      <c r="AF109" t="s">
        <v>1092</v>
      </c>
      <c r="AI109" s="38" t="s">
        <v>1093</v>
      </c>
      <c r="AK109" t="s">
        <v>1094</v>
      </c>
      <c r="AL109">
        <v>0</v>
      </c>
      <c r="AM109">
        <v>0</v>
      </c>
    </row>
    <row r="110" spans="1:39" x14ac:dyDescent="0.25">
      <c r="A110">
        <v>1543109</v>
      </c>
      <c r="B110" t="s">
        <v>1090</v>
      </c>
      <c r="C110" t="s">
        <v>1095</v>
      </c>
      <c r="D110">
        <v>4538462</v>
      </c>
      <c r="F110" t="s">
        <v>23</v>
      </c>
      <c r="H110" s="1">
        <v>42225</v>
      </c>
      <c r="I110" t="s">
        <v>32</v>
      </c>
      <c r="J110">
        <v>-10</v>
      </c>
      <c r="K110" t="s">
        <v>24</v>
      </c>
      <c r="M110" t="s">
        <v>25</v>
      </c>
      <c r="N110" s="39">
        <v>4450429</v>
      </c>
      <c r="O110" t="s">
        <v>813</v>
      </c>
      <c r="Q110" t="s">
        <v>752</v>
      </c>
      <c r="R110" s="1">
        <v>45231</v>
      </c>
      <c r="T110" t="s">
        <v>161</v>
      </c>
      <c r="U110">
        <v>500</v>
      </c>
      <c r="X110">
        <v>5</v>
      </c>
      <c r="Y110" t="s">
        <v>80</v>
      </c>
      <c r="AC110" t="s">
        <v>159</v>
      </c>
      <c r="AD110" t="s">
        <v>1096</v>
      </c>
      <c r="AE110">
        <v>45450</v>
      </c>
      <c r="AF110" t="s">
        <v>1097</v>
      </c>
      <c r="AJ110" s="38" t="s">
        <v>1098</v>
      </c>
      <c r="AK110" t="s">
        <v>1099</v>
      </c>
      <c r="AL110">
        <v>0</v>
      </c>
      <c r="AM110">
        <v>0</v>
      </c>
    </row>
    <row r="111" spans="1:39" x14ac:dyDescent="0.25">
      <c r="A111">
        <v>1567835</v>
      </c>
      <c r="B111" t="s">
        <v>1100</v>
      </c>
      <c r="C111" t="s">
        <v>1101</v>
      </c>
      <c r="D111">
        <v>4539594</v>
      </c>
      <c r="F111" t="s">
        <v>23</v>
      </c>
      <c r="H111" s="1">
        <v>42327</v>
      </c>
      <c r="I111" t="s">
        <v>32</v>
      </c>
      <c r="J111">
        <v>-10</v>
      </c>
      <c r="K111" t="s">
        <v>24</v>
      </c>
      <c r="M111" t="s">
        <v>25</v>
      </c>
      <c r="N111" s="39">
        <v>4450757</v>
      </c>
      <c r="O111" t="s">
        <v>27</v>
      </c>
      <c r="Q111" t="s">
        <v>752</v>
      </c>
      <c r="R111" s="1">
        <v>45360</v>
      </c>
      <c r="T111" t="s">
        <v>158</v>
      </c>
      <c r="U111">
        <v>500</v>
      </c>
      <c r="X111">
        <v>5</v>
      </c>
      <c r="Y111" t="s">
        <v>80</v>
      </c>
      <c r="AC111" t="s">
        <v>159</v>
      </c>
      <c r="AD111" t="s">
        <v>1102</v>
      </c>
      <c r="AE111">
        <v>45560</v>
      </c>
      <c r="AF111" t="s">
        <v>1103</v>
      </c>
      <c r="AK111" t="s">
        <v>1047</v>
      </c>
      <c r="AL111">
        <v>0</v>
      </c>
      <c r="AM111">
        <v>0</v>
      </c>
    </row>
    <row r="112" spans="1:39" x14ac:dyDescent="0.25">
      <c r="A112">
        <v>1548173</v>
      </c>
      <c r="B112" t="s">
        <v>1104</v>
      </c>
      <c r="C112" t="s">
        <v>1105</v>
      </c>
      <c r="D112">
        <v>4538548</v>
      </c>
      <c r="F112" t="s">
        <v>23</v>
      </c>
      <c r="H112" s="1">
        <v>42283</v>
      </c>
      <c r="I112" t="s">
        <v>32</v>
      </c>
      <c r="J112">
        <v>-10</v>
      </c>
      <c r="K112" t="s">
        <v>24</v>
      </c>
      <c r="M112" t="s">
        <v>25</v>
      </c>
      <c r="N112" s="39">
        <v>4450026</v>
      </c>
      <c r="O112" t="s">
        <v>76</v>
      </c>
      <c r="Q112" t="s">
        <v>752</v>
      </c>
      <c r="R112" s="1">
        <v>45249</v>
      </c>
      <c r="T112" t="s">
        <v>161</v>
      </c>
      <c r="U112">
        <v>500</v>
      </c>
      <c r="X112">
        <v>5</v>
      </c>
      <c r="Y112" t="s">
        <v>80</v>
      </c>
      <c r="AC112" t="s">
        <v>159</v>
      </c>
      <c r="AD112" t="s">
        <v>87</v>
      </c>
      <c r="AE112">
        <v>45100</v>
      </c>
      <c r="AF112" t="s">
        <v>378</v>
      </c>
      <c r="AK112" t="s">
        <v>170</v>
      </c>
      <c r="AL112">
        <v>0</v>
      </c>
      <c r="AM112">
        <v>0</v>
      </c>
    </row>
    <row r="113" spans="1:39" x14ac:dyDescent="0.25">
      <c r="A113">
        <v>1571338</v>
      </c>
      <c r="B113" t="s">
        <v>1106</v>
      </c>
      <c r="C113" t="s">
        <v>1107</v>
      </c>
      <c r="D113">
        <v>4539619</v>
      </c>
      <c r="F113" t="s">
        <v>23</v>
      </c>
      <c r="H113" s="1">
        <v>42055</v>
      </c>
      <c r="I113" t="s">
        <v>32</v>
      </c>
      <c r="J113">
        <v>-10</v>
      </c>
      <c r="K113" t="s">
        <v>29</v>
      </c>
      <c r="M113" t="s">
        <v>25</v>
      </c>
      <c r="N113" s="39">
        <v>4450410</v>
      </c>
      <c r="O113" t="s">
        <v>90</v>
      </c>
      <c r="Q113" t="s">
        <v>752</v>
      </c>
      <c r="R113" s="1">
        <v>45386</v>
      </c>
      <c r="T113" t="s">
        <v>158</v>
      </c>
      <c r="U113">
        <v>500</v>
      </c>
      <c r="X113">
        <v>5</v>
      </c>
      <c r="Y113" t="s">
        <v>80</v>
      </c>
      <c r="AC113" t="s">
        <v>159</v>
      </c>
      <c r="AD113" t="s">
        <v>91</v>
      </c>
      <c r="AE113">
        <v>45160</v>
      </c>
      <c r="AF113" t="s">
        <v>833</v>
      </c>
      <c r="AI113" s="38" t="s">
        <v>837</v>
      </c>
      <c r="AK113" t="s">
        <v>834</v>
      </c>
      <c r="AL113">
        <v>0</v>
      </c>
      <c r="AM113">
        <v>0</v>
      </c>
    </row>
    <row r="114" spans="1:39" x14ac:dyDescent="0.25">
      <c r="A114">
        <v>1571352</v>
      </c>
      <c r="B114" t="s">
        <v>1108</v>
      </c>
      <c r="C114" t="s">
        <v>1109</v>
      </c>
      <c r="D114">
        <v>4539632</v>
      </c>
      <c r="F114" t="s">
        <v>23</v>
      </c>
      <c r="H114" s="1">
        <v>42116</v>
      </c>
      <c r="I114" t="s">
        <v>32</v>
      </c>
      <c r="J114">
        <v>-10</v>
      </c>
      <c r="K114" t="s">
        <v>24</v>
      </c>
      <c r="M114" t="s">
        <v>25</v>
      </c>
      <c r="N114" s="39">
        <v>4450410</v>
      </c>
      <c r="O114" t="s">
        <v>90</v>
      </c>
      <c r="Q114" t="s">
        <v>752</v>
      </c>
      <c r="R114" s="1">
        <v>45386</v>
      </c>
      <c r="T114" t="s">
        <v>158</v>
      </c>
      <c r="U114">
        <v>500</v>
      </c>
      <c r="X114">
        <v>5</v>
      </c>
      <c r="Y114" t="s">
        <v>80</v>
      </c>
      <c r="AC114" t="s">
        <v>159</v>
      </c>
      <c r="AD114" t="s">
        <v>91</v>
      </c>
      <c r="AE114">
        <v>45160</v>
      </c>
      <c r="AF114" t="s">
        <v>833</v>
      </c>
      <c r="AI114" s="38" t="s">
        <v>837</v>
      </c>
      <c r="AK114" t="s">
        <v>834</v>
      </c>
      <c r="AL114">
        <v>0</v>
      </c>
      <c r="AM114">
        <v>0</v>
      </c>
    </row>
    <row r="115" spans="1:39" x14ac:dyDescent="0.25">
      <c r="A115">
        <v>1628609</v>
      </c>
      <c r="B115" t="s">
        <v>1110</v>
      </c>
      <c r="C115" t="s">
        <v>103</v>
      </c>
      <c r="D115">
        <v>4540686</v>
      </c>
      <c r="E115" t="s">
        <v>23</v>
      </c>
      <c r="H115" s="1">
        <v>42148</v>
      </c>
      <c r="I115" t="s">
        <v>32</v>
      </c>
      <c r="J115">
        <v>-10</v>
      </c>
      <c r="K115" t="s">
        <v>24</v>
      </c>
      <c r="M115" t="s">
        <v>25</v>
      </c>
      <c r="N115" s="39">
        <v>4450576</v>
      </c>
      <c r="O115" t="s">
        <v>124</v>
      </c>
      <c r="P115" s="1">
        <v>45561</v>
      </c>
      <c r="Q115" t="s">
        <v>82</v>
      </c>
      <c r="R115" s="1">
        <v>45561</v>
      </c>
      <c r="T115" t="s">
        <v>161</v>
      </c>
      <c r="U115">
        <v>500</v>
      </c>
      <c r="X115">
        <v>5</v>
      </c>
      <c r="Y115" t="s">
        <v>80</v>
      </c>
      <c r="AC115" t="s">
        <v>159</v>
      </c>
      <c r="AD115" t="s">
        <v>1111</v>
      </c>
      <c r="AE115">
        <v>45170</v>
      </c>
      <c r="AF115" t="s">
        <v>1112</v>
      </c>
      <c r="AJ115" t="s">
        <v>1113</v>
      </c>
      <c r="AK115" t="s">
        <v>1114</v>
      </c>
      <c r="AL115">
        <v>0</v>
      </c>
      <c r="AM115">
        <v>0</v>
      </c>
    </row>
    <row r="116" spans="1:39" x14ac:dyDescent="0.25">
      <c r="A116">
        <v>1628613</v>
      </c>
      <c r="B116" t="s">
        <v>1110</v>
      </c>
      <c r="C116" t="s">
        <v>42</v>
      </c>
      <c r="D116">
        <v>4540687</v>
      </c>
      <c r="E116" t="s">
        <v>23</v>
      </c>
      <c r="H116" s="1">
        <v>42148</v>
      </c>
      <c r="I116" t="s">
        <v>32</v>
      </c>
      <c r="J116">
        <v>-10</v>
      </c>
      <c r="K116" t="s">
        <v>24</v>
      </c>
      <c r="M116" t="s">
        <v>25</v>
      </c>
      <c r="N116" s="39">
        <v>4450576</v>
      </c>
      <c r="O116" t="s">
        <v>124</v>
      </c>
      <c r="P116" s="1">
        <v>45561</v>
      </c>
      <c r="Q116" t="s">
        <v>82</v>
      </c>
      <c r="R116" s="1">
        <v>45561</v>
      </c>
      <c r="T116" t="s">
        <v>161</v>
      </c>
      <c r="U116">
        <v>500</v>
      </c>
      <c r="X116">
        <v>5</v>
      </c>
      <c r="Y116" t="s">
        <v>80</v>
      </c>
      <c r="AC116" t="s">
        <v>159</v>
      </c>
      <c r="AD116" t="s">
        <v>1115</v>
      </c>
      <c r="AE116">
        <v>45170</v>
      </c>
      <c r="AF116" t="s">
        <v>1116</v>
      </c>
      <c r="AK116" t="s">
        <v>1114</v>
      </c>
      <c r="AL116">
        <v>0</v>
      </c>
      <c r="AM116">
        <v>0</v>
      </c>
    </row>
    <row r="117" spans="1:39" x14ac:dyDescent="0.25">
      <c r="A117">
        <v>1614284</v>
      </c>
      <c r="B117" t="s">
        <v>1117</v>
      </c>
      <c r="C117" t="s">
        <v>62</v>
      </c>
      <c r="D117">
        <v>4540463</v>
      </c>
      <c r="E117" t="s">
        <v>23</v>
      </c>
      <c r="H117" s="1">
        <v>42031</v>
      </c>
      <c r="I117" t="s">
        <v>32</v>
      </c>
      <c r="J117">
        <v>-10</v>
      </c>
      <c r="K117" t="s">
        <v>24</v>
      </c>
      <c r="M117" t="s">
        <v>25</v>
      </c>
      <c r="N117" s="39">
        <v>4450285</v>
      </c>
      <c r="O117" t="s">
        <v>44</v>
      </c>
      <c r="P117" s="1">
        <v>45551</v>
      </c>
      <c r="Q117" t="s">
        <v>82</v>
      </c>
      <c r="R117" s="1">
        <v>45551</v>
      </c>
      <c r="T117" t="s">
        <v>161</v>
      </c>
      <c r="U117">
        <v>500</v>
      </c>
      <c r="X117">
        <v>5</v>
      </c>
      <c r="Y117" t="s">
        <v>80</v>
      </c>
      <c r="AC117" t="s">
        <v>159</v>
      </c>
      <c r="AD117" t="s">
        <v>672</v>
      </c>
      <c r="AE117">
        <v>45800</v>
      </c>
      <c r="AF117" t="s">
        <v>1118</v>
      </c>
      <c r="AK117" t="s">
        <v>1119</v>
      </c>
      <c r="AL117">
        <v>0</v>
      </c>
      <c r="AM117">
        <v>0</v>
      </c>
    </row>
    <row r="118" spans="1:39" x14ac:dyDescent="0.25">
      <c r="A118">
        <v>1539849</v>
      </c>
      <c r="B118" t="s">
        <v>1120</v>
      </c>
      <c r="C118" t="s">
        <v>1121</v>
      </c>
      <c r="D118">
        <v>4538412</v>
      </c>
      <c r="F118" t="s">
        <v>23</v>
      </c>
      <c r="H118" s="1">
        <v>42039</v>
      </c>
      <c r="I118" t="s">
        <v>32</v>
      </c>
      <c r="J118">
        <v>-10</v>
      </c>
      <c r="K118" t="s">
        <v>24</v>
      </c>
      <c r="M118" t="s">
        <v>25</v>
      </c>
      <c r="N118" s="39">
        <v>4450573</v>
      </c>
      <c r="O118" t="s">
        <v>248</v>
      </c>
      <c r="Q118" t="s">
        <v>752</v>
      </c>
      <c r="R118" s="1">
        <v>45219</v>
      </c>
      <c r="T118" t="s">
        <v>161</v>
      </c>
      <c r="U118">
        <v>500</v>
      </c>
      <c r="X118">
        <v>5</v>
      </c>
      <c r="Y118" t="s">
        <v>80</v>
      </c>
      <c r="AC118" t="s">
        <v>159</v>
      </c>
      <c r="AD118" t="s">
        <v>1122</v>
      </c>
      <c r="AE118">
        <v>45640</v>
      </c>
      <c r="AF118" t="s">
        <v>1123</v>
      </c>
      <c r="AJ118" s="38" t="s">
        <v>1124</v>
      </c>
      <c r="AK118" t="s">
        <v>1125</v>
      </c>
      <c r="AL118">
        <v>0</v>
      </c>
      <c r="AM118">
        <v>0</v>
      </c>
    </row>
    <row r="119" spans="1:39" x14ac:dyDescent="0.25">
      <c r="A119">
        <v>1464372</v>
      </c>
      <c r="B119" t="s">
        <v>1126</v>
      </c>
      <c r="C119" t="s">
        <v>1127</v>
      </c>
      <c r="D119">
        <v>4536144</v>
      </c>
      <c r="F119" t="s">
        <v>23</v>
      </c>
      <c r="H119" s="1">
        <v>42080</v>
      </c>
      <c r="I119" t="s">
        <v>32</v>
      </c>
      <c r="J119">
        <v>-10</v>
      </c>
      <c r="K119" t="s">
        <v>24</v>
      </c>
      <c r="M119" t="s">
        <v>25</v>
      </c>
      <c r="N119" s="39">
        <v>4450410</v>
      </c>
      <c r="O119" t="s">
        <v>90</v>
      </c>
      <c r="Q119" t="s">
        <v>752</v>
      </c>
      <c r="R119" s="1">
        <v>44902</v>
      </c>
      <c r="T119" t="s">
        <v>158</v>
      </c>
      <c r="U119">
        <v>500</v>
      </c>
      <c r="X119">
        <v>5</v>
      </c>
      <c r="Y119" t="s">
        <v>80</v>
      </c>
      <c r="AC119" t="s">
        <v>159</v>
      </c>
      <c r="AD119" t="s">
        <v>184</v>
      </c>
      <c r="AE119">
        <v>45160</v>
      </c>
      <c r="AF119" t="s">
        <v>225</v>
      </c>
      <c r="AK119" t="s">
        <v>831</v>
      </c>
      <c r="AL119">
        <v>0</v>
      </c>
      <c r="AM119">
        <v>0</v>
      </c>
    </row>
    <row r="120" spans="1:39" x14ac:dyDescent="0.25">
      <c r="A120">
        <v>1603892</v>
      </c>
      <c r="B120" t="s">
        <v>1128</v>
      </c>
      <c r="C120" t="s">
        <v>460</v>
      </c>
      <c r="D120">
        <v>4540286</v>
      </c>
      <c r="E120" t="s">
        <v>23</v>
      </c>
      <c r="H120" s="1">
        <v>42100</v>
      </c>
      <c r="I120" t="s">
        <v>32</v>
      </c>
      <c r="J120">
        <v>-10</v>
      </c>
      <c r="K120" t="s">
        <v>24</v>
      </c>
      <c r="M120" t="s">
        <v>25</v>
      </c>
      <c r="N120" s="39">
        <v>4450706</v>
      </c>
      <c r="O120" t="s">
        <v>40</v>
      </c>
      <c r="P120" s="1">
        <v>45542</v>
      </c>
      <c r="Q120" t="s">
        <v>82</v>
      </c>
      <c r="R120" s="1">
        <v>45542</v>
      </c>
      <c r="T120" t="s">
        <v>161</v>
      </c>
      <c r="U120">
        <v>500</v>
      </c>
      <c r="X120">
        <v>5</v>
      </c>
      <c r="Y120" t="s">
        <v>80</v>
      </c>
      <c r="AC120" t="s">
        <v>159</v>
      </c>
      <c r="AD120" t="s">
        <v>94</v>
      </c>
      <c r="AE120">
        <v>45770</v>
      </c>
      <c r="AF120" t="s">
        <v>1129</v>
      </c>
      <c r="AK120" t="s">
        <v>1130</v>
      </c>
      <c r="AL120">
        <v>0</v>
      </c>
      <c r="AM120">
        <v>0</v>
      </c>
    </row>
    <row r="121" spans="1:39" x14ac:dyDescent="0.25">
      <c r="A121">
        <v>1532594</v>
      </c>
      <c r="B121" t="s">
        <v>648</v>
      </c>
      <c r="C121" t="s">
        <v>430</v>
      </c>
      <c r="D121">
        <v>4538344</v>
      </c>
      <c r="F121" t="s">
        <v>23</v>
      </c>
      <c r="H121" s="1">
        <v>42218</v>
      </c>
      <c r="I121" t="s">
        <v>32</v>
      </c>
      <c r="J121">
        <v>-10</v>
      </c>
      <c r="K121" t="s">
        <v>29</v>
      </c>
      <c r="M121" t="s">
        <v>25</v>
      </c>
      <c r="N121" s="39">
        <v>4450295</v>
      </c>
      <c r="O121" t="s">
        <v>74</v>
      </c>
      <c r="Q121" t="s">
        <v>752</v>
      </c>
      <c r="R121" s="1">
        <v>45207</v>
      </c>
      <c r="T121" t="s">
        <v>161</v>
      </c>
      <c r="U121">
        <v>500</v>
      </c>
      <c r="X121">
        <v>5</v>
      </c>
      <c r="Y121" t="s">
        <v>80</v>
      </c>
      <c r="AC121" t="s">
        <v>159</v>
      </c>
      <c r="AD121" t="s">
        <v>96</v>
      </c>
      <c r="AE121">
        <v>45130</v>
      </c>
      <c r="AF121" t="s">
        <v>649</v>
      </c>
      <c r="AI121" s="38" t="s">
        <v>1131</v>
      </c>
      <c r="AJ121" s="38" t="s">
        <v>1132</v>
      </c>
      <c r="AK121" t="s">
        <v>650</v>
      </c>
      <c r="AL121">
        <v>0</v>
      </c>
      <c r="AM121">
        <v>0</v>
      </c>
    </row>
    <row r="122" spans="1:39" x14ac:dyDescent="0.25">
      <c r="A122">
        <v>1363086</v>
      </c>
      <c r="B122" t="s">
        <v>205</v>
      </c>
      <c r="C122" t="s">
        <v>105</v>
      </c>
      <c r="D122">
        <v>4532632</v>
      </c>
      <c r="E122" t="s">
        <v>22</v>
      </c>
      <c r="F122" t="s">
        <v>22</v>
      </c>
      <c r="H122" s="1">
        <v>42243</v>
      </c>
      <c r="I122" t="s">
        <v>32</v>
      </c>
      <c r="J122">
        <v>-10</v>
      </c>
      <c r="K122" t="s">
        <v>24</v>
      </c>
      <c r="M122" t="s">
        <v>25</v>
      </c>
      <c r="N122" s="39">
        <v>4450759</v>
      </c>
      <c r="O122" t="s">
        <v>46</v>
      </c>
      <c r="P122" s="1">
        <v>45538</v>
      </c>
      <c r="Q122" t="s">
        <v>82</v>
      </c>
      <c r="R122" s="1">
        <v>44481</v>
      </c>
      <c r="T122" t="s">
        <v>161</v>
      </c>
      <c r="U122">
        <v>580</v>
      </c>
      <c r="X122">
        <v>5</v>
      </c>
      <c r="Y122" t="s">
        <v>80</v>
      </c>
      <c r="AC122" t="s">
        <v>159</v>
      </c>
      <c r="AD122" t="s">
        <v>206</v>
      </c>
      <c r="AE122">
        <v>45110</v>
      </c>
      <c r="AF122" t="s">
        <v>207</v>
      </c>
      <c r="AJ122" s="38" t="s">
        <v>1133</v>
      </c>
      <c r="AK122" t="s">
        <v>208</v>
      </c>
      <c r="AL122">
        <v>0</v>
      </c>
      <c r="AM122">
        <v>0</v>
      </c>
    </row>
    <row r="123" spans="1:39" x14ac:dyDescent="0.25">
      <c r="A123">
        <v>1636359</v>
      </c>
      <c r="B123" t="s">
        <v>1134</v>
      </c>
      <c r="C123" t="s">
        <v>1135</v>
      </c>
      <c r="D123">
        <v>4540839</v>
      </c>
      <c r="E123" t="s">
        <v>23</v>
      </c>
      <c r="H123" s="1">
        <v>42125</v>
      </c>
      <c r="I123" t="s">
        <v>32</v>
      </c>
      <c r="J123">
        <v>-10</v>
      </c>
      <c r="K123" t="s">
        <v>24</v>
      </c>
      <c r="M123" t="s">
        <v>25</v>
      </c>
      <c r="N123" s="39">
        <v>4450580</v>
      </c>
      <c r="O123" t="s">
        <v>1136</v>
      </c>
      <c r="P123" s="1">
        <v>45567</v>
      </c>
      <c r="Q123" t="s">
        <v>82</v>
      </c>
      <c r="R123" s="1">
        <v>45567</v>
      </c>
      <c r="T123" t="s">
        <v>161</v>
      </c>
      <c r="U123">
        <v>500</v>
      </c>
      <c r="X123">
        <v>5</v>
      </c>
      <c r="Y123" t="s">
        <v>80</v>
      </c>
      <c r="AC123" t="s">
        <v>159</v>
      </c>
      <c r="AD123" t="s">
        <v>1137</v>
      </c>
      <c r="AE123">
        <v>45130</v>
      </c>
      <c r="AF123" t="s">
        <v>1138</v>
      </c>
      <c r="AK123" t="s">
        <v>1139</v>
      </c>
      <c r="AL123">
        <v>0</v>
      </c>
      <c r="AM123">
        <v>0</v>
      </c>
    </row>
    <row r="124" spans="1:39" x14ac:dyDescent="0.25">
      <c r="A124">
        <v>1626424</v>
      </c>
      <c r="B124" t="s">
        <v>1140</v>
      </c>
      <c r="C124" t="s">
        <v>1141</v>
      </c>
      <c r="D124">
        <v>4540658</v>
      </c>
      <c r="E124" t="s">
        <v>22</v>
      </c>
      <c r="H124" s="1">
        <v>42049</v>
      </c>
      <c r="I124" t="s">
        <v>32</v>
      </c>
      <c r="J124">
        <v>-10</v>
      </c>
      <c r="K124" t="s">
        <v>24</v>
      </c>
      <c r="M124" t="s">
        <v>25</v>
      </c>
      <c r="N124" s="39">
        <v>4450410</v>
      </c>
      <c r="O124" t="s">
        <v>90</v>
      </c>
      <c r="P124" s="1">
        <v>45560</v>
      </c>
      <c r="Q124" t="s">
        <v>82</v>
      </c>
      <c r="R124" s="1">
        <v>45560</v>
      </c>
      <c r="T124" t="s">
        <v>161</v>
      </c>
      <c r="U124">
        <v>500</v>
      </c>
      <c r="X124">
        <v>5</v>
      </c>
      <c r="Y124" t="s">
        <v>80</v>
      </c>
      <c r="AC124" t="s">
        <v>159</v>
      </c>
      <c r="AD124" t="s">
        <v>167</v>
      </c>
      <c r="AE124">
        <v>45000</v>
      </c>
      <c r="AF124" t="s">
        <v>1142</v>
      </c>
      <c r="AJ124" s="38" t="s">
        <v>1143</v>
      </c>
      <c r="AK124" t="s">
        <v>1144</v>
      </c>
      <c r="AL124">
        <v>0</v>
      </c>
      <c r="AM124">
        <v>0</v>
      </c>
    </row>
    <row r="125" spans="1:39" x14ac:dyDescent="0.25">
      <c r="A125">
        <v>1519071</v>
      </c>
      <c r="B125" t="s">
        <v>651</v>
      </c>
      <c r="C125" t="s">
        <v>652</v>
      </c>
      <c r="D125">
        <v>4538193</v>
      </c>
      <c r="E125" t="s">
        <v>23</v>
      </c>
      <c r="F125" t="s">
        <v>23</v>
      </c>
      <c r="H125" s="1">
        <v>42360</v>
      </c>
      <c r="I125" t="s">
        <v>32</v>
      </c>
      <c r="J125">
        <v>-10</v>
      </c>
      <c r="K125" t="s">
        <v>24</v>
      </c>
      <c r="M125" t="s">
        <v>25</v>
      </c>
      <c r="N125" s="39">
        <v>4450757</v>
      </c>
      <c r="O125" t="s">
        <v>27</v>
      </c>
      <c r="P125" s="1">
        <v>45543</v>
      </c>
      <c r="Q125" t="s">
        <v>82</v>
      </c>
      <c r="R125" s="1">
        <v>45191</v>
      </c>
      <c r="T125" t="s">
        <v>161</v>
      </c>
      <c r="U125">
        <v>500</v>
      </c>
      <c r="X125">
        <v>5</v>
      </c>
      <c r="Y125" t="s">
        <v>80</v>
      </c>
      <c r="AC125" t="s">
        <v>159</v>
      </c>
      <c r="AD125" t="s">
        <v>84</v>
      </c>
      <c r="AE125">
        <v>45590</v>
      </c>
      <c r="AF125" t="s">
        <v>653</v>
      </c>
      <c r="AJ125" s="38" t="s">
        <v>1145</v>
      </c>
      <c r="AK125" t="s">
        <v>654</v>
      </c>
      <c r="AL125">
        <v>1</v>
      </c>
      <c r="AM125">
        <v>0</v>
      </c>
    </row>
    <row r="126" spans="1:39" x14ac:dyDescent="0.25">
      <c r="A126">
        <v>1553635</v>
      </c>
      <c r="B126" t="s">
        <v>1146</v>
      </c>
      <c r="C126" t="s">
        <v>1147</v>
      </c>
      <c r="D126">
        <v>4539512</v>
      </c>
      <c r="F126" t="s">
        <v>23</v>
      </c>
      <c r="H126" s="1">
        <v>42299</v>
      </c>
      <c r="I126" t="s">
        <v>32</v>
      </c>
      <c r="J126">
        <v>-10</v>
      </c>
      <c r="K126" t="s">
        <v>24</v>
      </c>
      <c r="M126" t="s">
        <v>25</v>
      </c>
      <c r="N126" s="39">
        <v>4450661</v>
      </c>
      <c r="O126" t="s">
        <v>41</v>
      </c>
      <c r="Q126" t="s">
        <v>752</v>
      </c>
      <c r="R126" s="1">
        <v>45267</v>
      </c>
      <c r="T126" t="s">
        <v>161</v>
      </c>
      <c r="U126">
        <v>500</v>
      </c>
      <c r="X126">
        <v>5</v>
      </c>
      <c r="Y126" t="s">
        <v>80</v>
      </c>
      <c r="AC126" t="s">
        <v>159</v>
      </c>
      <c r="AD126" t="s">
        <v>95</v>
      </c>
      <c r="AE126">
        <v>45140</v>
      </c>
      <c r="AF126" t="s">
        <v>1148</v>
      </c>
      <c r="AI126" s="38" t="s">
        <v>1149</v>
      </c>
      <c r="AJ126" s="38" t="s">
        <v>1150</v>
      </c>
      <c r="AK126" t="s">
        <v>1151</v>
      </c>
      <c r="AL126">
        <v>0</v>
      </c>
      <c r="AM126">
        <v>0</v>
      </c>
    </row>
    <row r="127" spans="1:39" x14ac:dyDescent="0.25">
      <c r="A127">
        <v>1524672</v>
      </c>
      <c r="B127" t="s">
        <v>656</v>
      </c>
      <c r="C127" t="s">
        <v>31</v>
      </c>
      <c r="D127">
        <v>4538268</v>
      </c>
      <c r="F127" t="s">
        <v>23</v>
      </c>
      <c r="H127" s="1">
        <v>42252</v>
      </c>
      <c r="I127" t="s">
        <v>32</v>
      </c>
      <c r="J127">
        <v>-10</v>
      </c>
      <c r="K127" t="s">
        <v>24</v>
      </c>
      <c r="M127" t="s">
        <v>25</v>
      </c>
      <c r="N127" s="39">
        <v>4450773</v>
      </c>
      <c r="O127" t="s">
        <v>86</v>
      </c>
      <c r="Q127" t="s">
        <v>752</v>
      </c>
      <c r="R127" s="1">
        <v>45197</v>
      </c>
      <c r="T127" t="s">
        <v>161</v>
      </c>
      <c r="U127">
        <v>500</v>
      </c>
      <c r="X127">
        <v>5</v>
      </c>
      <c r="Y127" t="s">
        <v>80</v>
      </c>
      <c r="AC127" t="s">
        <v>159</v>
      </c>
      <c r="AD127" t="s">
        <v>190</v>
      </c>
      <c r="AE127">
        <v>45240</v>
      </c>
      <c r="AF127" t="s">
        <v>657</v>
      </c>
      <c r="AJ127" s="38" t="s">
        <v>1152</v>
      </c>
      <c r="AK127" t="s">
        <v>658</v>
      </c>
      <c r="AL127">
        <v>0</v>
      </c>
      <c r="AM127">
        <v>0</v>
      </c>
    </row>
    <row r="128" spans="1:39" x14ac:dyDescent="0.25">
      <c r="A128">
        <v>1633377</v>
      </c>
      <c r="B128" t="s">
        <v>1153</v>
      </c>
      <c r="C128" t="s">
        <v>34</v>
      </c>
      <c r="D128">
        <v>4540783</v>
      </c>
      <c r="E128" t="s">
        <v>23</v>
      </c>
      <c r="H128" s="1">
        <v>42070</v>
      </c>
      <c r="I128" t="s">
        <v>32</v>
      </c>
      <c r="J128">
        <v>-10</v>
      </c>
      <c r="K128" t="s">
        <v>24</v>
      </c>
      <c r="M128" t="s">
        <v>25</v>
      </c>
      <c r="N128" s="39">
        <v>4450429</v>
      </c>
      <c r="O128" t="s">
        <v>813</v>
      </c>
      <c r="P128" s="1">
        <v>45565</v>
      </c>
      <c r="Q128" t="s">
        <v>82</v>
      </c>
      <c r="R128" s="1">
        <v>45565</v>
      </c>
      <c r="T128" t="s">
        <v>158</v>
      </c>
      <c r="U128">
        <v>500</v>
      </c>
      <c r="X128">
        <v>5</v>
      </c>
      <c r="Y128" t="s">
        <v>80</v>
      </c>
      <c r="AC128" t="s">
        <v>159</v>
      </c>
      <c r="AD128" t="s">
        <v>189</v>
      </c>
      <c r="AE128">
        <v>45430</v>
      </c>
      <c r="AF128" t="s">
        <v>1154</v>
      </c>
      <c r="AJ128" s="38" t="s">
        <v>1155</v>
      </c>
      <c r="AK128" t="s">
        <v>1156</v>
      </c>
      <c r="AL128">
        <v>0</v>
      </c>
      <c r="AM128">
        <v>0</v>
      </c>
    </row>
    <row r="129" spans="1:39" x14ac:dyDescent="0.25">
      <c r="A129">
        <v>1633094</v>
      </c>
      <c r="B129" t="s">
        <v>1157</v>
      </c>
      <c r="C129" t="s">
        <v>38</v>
      </c>
      <c r="D129">
        <v>4540763</v>
      </c>
      <c r="E129" t="s">
        <v>23</v>
      </c>
      <c r="H129" s="1">
        <v>42335</v>
      </c>
      <c r="I129" t="s">
        <v>32</v>
      </c>
      <c r="J129">
        <v>-10</v>
      </c>
      <c r="K129" t="s">
        <v>24</v>
      </c>
      <c r="M129" t="s">
        <v>25</v>
      </c>
      <c r="N129" s="39">
        <v>4450429</v>
      </c>
      <c r="O129" t="s">
        <v>813</v>
      </c>
      <c r="P129" s="1">
        <v>45565</v>
      </c>
      <c r="Q129" t="s">
        <v>82</v>
      </c>
      <c r="R129" s="1">
        <v>45565</v>
      </c>
      <c r="T129" t="s">
        <v>158</v>
      </c>
      <c r="U129">
        <v>500</v>
      </c>
      <c r="X129">
        <v>5</v>
      </c>
      <c r="Y129" t="s">
        <v>80</v>
      </c>
      <c r="AC129" t="s">
        <v>159</v>
      </c>
      <c r="AD129" t="s">
        <v>1158</v>
      </c>
      <c r="AE129">
        <v>45550</v>
      </c>
      <c r="AF129" t="s">
        <v>1159</v>
      </c>
      <c r="AJ129" s="38" t="s">
        <v>1160</v>
      </c>
      <c r="AK129" t="s">
        <v>1161</v>
      </c>
      <c r="AL129">
        <v>0</v>
      </c>
      <c r="AM129">
        <v>0</v>
      </c>
    </row>
    <row r="130" spans="1:39" x14ac:dyDescent="0.25">
      <c r="A130">
        <v>1616695</v>
      </c>
      <c r="B130" t="s">
        <v>1162</v>
      </c>
      <c r="C130" t="s">
        <v>1163</v>
      </c>
      <c r="D130">
        <v>4540506</v>
      </c>
      <c r="E130" t="s">
        <v>23</v>
      </c>
      <c r="H130" s="1">
        <v>42095</v>
      </c>
      <c r="I130" t="s">
        <v>32</v>
      </c>
      <c r="J130">
        <v>-10</v>
      </c>
      <c r="K130" t="s">
        <v>24</v>
      </c>
      <c r="M130" t="s">
        <v>25</v>
      </c>
      <c r="N130" s="39">
        <v>4450036</v>
      </c>
      <c r="O130" t="s">
        <v>102</v>
      </c>
      <c r="P130" s="1">
        <v>45553</v>
      </c>
      <c r="Q130" t="s">
        <v>82</v>
      </c>
      <c r="R130" s="1">
        <v>45553</v>
      </c>
      <c r="T130" t="s">
        <v>161</v>
      </c>
      <c r="U130">
        <v>500</v>
      </c>
      <c r="X130">
        <v>5</v>
      </c>
      <c r="Y130" t="s">
        <v>80</v>
      </c>
      <c r="AC130" t="s">
        <v>159</v>
      </c>
      <c r="AD130" t="s">
        <v>393</v>
      </c>
      <c r="AE130">
        <v>45200</v>
      </c>
      <c r="AF130" t="s">
        <v>1164</v>
      </c>
      <c r="AJ130" s="38" t="s">
        <v>1165</v>
      </c>
      <c r="AK130" t="s">
        <v>1166</v>
      </c>
      <c r="AL130">
        <v>0</v>
      </c>
      <c r="AM130">
        <v>0</v>
      </c>
    </row>
    <row r="131" spans="1:39" x14ac:dyDescent="0.25">
      <c r="A131">
        <v>1354125</v>
      </c>
      <c r="B131" t="s">
        <v>214</v>
      </c>
      <c r="C131" t="s">
        <v>30</v>
      </c>
      <c r="D131">
        <v>4532541</v>
      </c>
      <c r="E131" t="s">
        <v>22</v>
      </c>
      <c r="F131" t="s">
        <v>22</v>
      </c>
      <c r="H131" s="1">
        <v>42181</v>
      </c>
      <c r="I131" t="s">
        <v>32</v>
      </c>
      <c r="J131">
        <v>-10</v>
      </c>
      <c r="K131" t="s">
        <v>24</v>
      </c>
      <c r="M131" t="s">
        <v>25</v>
      </c>
      <c r="N131" s="39">
        <v>4450751</v>
      </c>
      <c r="O131" t="s">
        <v>35</v>
      </c>
      <c r="P131" s="1">
        <v>45500</v>
      </c>
      <c r="Q131" t="s">
        <v>82</v>
      </c>
      <c r="R131" s="1">
        <v>44469</v>
      </c>
      <c r="T131" t="s">
        <v>161</v>
      </c>
      <c r="U131">
        <v>627</v>
      </c>
      <c r="X131">
        <v>6</v>
      </c>
      <c r="Y131" t="s">
        <v>80</v>
      </c>
      <c r="AC131" t="s">
        <v>159</v>
      </c>
      <c r="AD131" t="s">
        <v>165</v>
      </c>
      <c r="AE131">
        <v>45450</v>
      </c>
      <c r="AF131" t="s">
        <v>667</v>
      </c>
      <c r="AJ131" s="38" t="s">
        <v>1167</v>
      </c>
      <c r="AK131" t="s">
        <v>215</v>
      </c>
      <c r="AL131">
        <v>0</v>
      </c>
      <c r="AM131">
        <v>0</v>
      </c>
    </row>
    <row r="132" spans="1:39" x14ac:dyDescent="0.25">
      <c r="A132">
        <v>1455558</v>
      </c>
      <c r="B132" t="s">
        <v>216</v>
      </c>
      <c r="C132" t="s">
        <v>48</v>
      </c>
      <c r="D132">
        <v>4535981</v>
      </c>
      <c r="E132" t="s">
        <v>23</v>
      </c>
      <c r="F132" t="s">
        <v>22</v>
      </c>
      <c r="H132" s="1">
        <v>42143</v>
      </c>
      <c r="I132" t="s">
        <v>32</v>
      </c>
      <c r="J132">
        <v>-10</v>
      </c>
      <c r="K132" t="s">
        <v>24</v>
      </c>
      <c r="M132" t="s">
        <v>25</v>
      </c>
      <c r="N132" s="39">
        <v>4450702</v>
      </c>
      <c r="O132" t="s">
        <v>127</v>
      </c>
      <c r="P132" s="1">
        <v>45550</v>
      </c>
      <c r="Q132" t="s">
        <v>82</v>
      </c>
      <c r="R132" s="1">
        <v>44864</v>
      </c>
      <c r="T132" t="s">
        <v>161</v>
      </c>
      <c r="U132">
        <v>526</v>
      </c>
      <c r="X132">
        <v>5</v>
      </c>
      <c r="Y132" t="s">
        <v>80</v>
      </c>
      <c r="AC132" t="s">
        <v>159</v>
      </c>
      <c r="AD132" t="s">
        <v>183</v>
      </c>
      <c r="AE132">
        <v>45400</v>
      </c>
      <c r="AF132" t="s">
        <v>674</v>
      </c>
      <c r="AJ132" s="38" t="s">
        <v>1168</v>
      </c>
      <c r="AK132" t="s">
        <v>675</v>
      </c>
      <c r="AL132">
        <v>0</v>
      </c>
      <c r="AM132">
        <v>0</v>
      </c>
    </row>
    <row r="133" spans="1:39" x14ac:dyDescent="0.25">
      <c r="A133">
        <v>1560726</v>
      </c>
      <c r="B133" t="s">
        <v>1169</v>
      </c>
      <c r="C133" t="s">
        <v>259</v>
      </c>
      <c r="D133">
        <v>4539549</v>
      </c>
      <c r="E133" t="s">
        <v>23</v>
      </c>
      <c r="F133" t="s">
        <v>23</v>
      </c>
      <c r="H133" s="1">
        <v>42323</v>
      </c>
      <c r="I133" t="s">
        <v>32</v>
      </c>
      <c r="J133">
        <v>-10</v>
      </c>
      <c r="K133" t="s">
        <v>24</v>
      </c>
      <c r="M133" t="s">
        <v>25</v>
      </c>
      <c r="N133" s="39">
        <v>4450417</v>
      </c>
      <c r="O133" t="s">
        <v>233</v>
      </c>
      <c r="P133" s="1">
        <v>45563</v>
      </c>
      <c r="Q133" t="s">
        <v>82</v>
      </c>
      <c r="R133" s="1">
        <v>45319</v>
      </c>
      <c r="T133" t="s">
        <v>161</v>
      </c>
      <c r="U133">
        <v>500</v>
      </c>
      <c r="X133">
        <v>5</v>
      </c>
      <c r="Y133" t="s">
        <v>80</v>
      </c>
      <c r="AC133" t="s">
        <v>159</v>
      </c>
      <c r="AD133" t="s">
        <v>93</v>
      </c>
      <c r="AE133">
        <v>45200</v>
      </c>
      <c r="AF133" t="s">
        <v>1170</v>
      </c>
      <c r="AJ133" s="38" t="s">
        <v>1171</v>
      </c>
      <c r="AK133" t="s">
        <v>1172</v>
      </c>
      <c r="AL133">
        <v>0</v>
      </c>
      <c r="AM133">
        <v>0</v>
      </c>
    </row>
    <row r="134" spans="1:39" x14ac:dyDescent="0.25">
      <c r="A134">
        <v>1405904</v>
      </c>
      <c r="B134" t="s">
        <v>283</v>
      </c>
      <c r="C134" t="s">
        <v>107</v>
      </c>
      <c r="D134">
        <v>4535101</v>
      </c>
      <c r="E134" t="s">
        <v>22</v>
      </c>
      <c r="F134" t="s">
        <v>22</v>
      </c>
      <c r="H134" s="1">
        <v>42053</v>
      </c>
      <c r="I134" t="s">
        <v>32</v>
      </c>
      <c r="J134">
        <v>-10</v>
      </c>
      <c r="K134" t="s">
        <v>29</v>
      </c>
      <c r="M134" t="s">
        <v>25</v>
      </c>
      <c r="N134" s="39">
        <v>4450751</v>
      </c>
      <c r="O134" t="s">
        <v>35</v>
      </c>
      <c r="P134" s="1">
        <v>45500</v>
      </c>
      <c r="Q134" t="s">
        <v>82</v>
      </c>
      <c r="R134" s="1">
        <v>44719</v>
      </c>
      <c r="T134" t="s">
        <v>161</v>
      </c>
      <c r="U134">
        <v>500</v>
      </c>
      <c r="X134">
        <v>5</v>
      </c>
      <c r="Y134" t="s">
        <v>80</v>
      </c>
      <c r="AC134" t="s">
        <v>159</v>
      </c>
      <c r="AD134" t="s">
        <v>167</v>
      </c>
      <c r="AE134">
        <v>45000</v>
      </c>
      <c r="AF134" t="s">
        <v>284</v>
      </c>
      <c r="AK134" t="s">
        <v>676</v>
      </c>
      <c r="AL134">
        <v>0</v>
      </c>
      <c r="AM134">
        <v>0</v>
      </c>
    </row>
    <row r="135" spans="1:39" x14ac:dyDescent="0.25">
      <c r="A135">
        <v>1629419</v>
      </c>
      <c r="B135" t="s">
        <v>1173</v>
      </c>
      <c r="C135" t="s">
        <v>1174</v>
      </c>
      <c r="D135">
        <v>4540696</v>
      </c>
      <c r="E135" t="s">
        <v>23</v>
      </c>
      <c r="H135" s="1">
        <v>42110</v>
      </c>
      <c r="I135" t="s">
        <v>32</v>
      </c>
      <c r="J135">
        <v>-10</v>
      </c>
      <c r="K135" t="s">
        <v>29</v>
      </c>
      <c r="M135" t="s">
        <v>25</v>
      </c>
      <c r="N135" s="39">
        <v>4450576</v>
      </c>
      <c r="O135" t="s">
        <v>124</v>
      </c>
      <c r="P135" s="1">
        <v>45562</v>
      </c>
      <c r="Q135" t="s">
        <v>82</v>
      </c>
      <c r="R135" s="1">
        <v>45562</v>
      </c>
      <c r="T135" t="s">
        <v>161</v>
      </c>
      <c r="U135">
        <v>500</v>
      </c>
      <c r="X135">
        <v>5</v>
      </c>
      <c r="Y135" t="s">
        <v>80</v>
      </c>
      <c r="AC135" t="s">
        <v>159</v>
      </c>
      <c r="AD135" t="s">
        <v>1175</v>
      </c>
      <c r="AE135">
        <v>45170</v>
      </c>
      <c r="AF135" t="s">
        <v>1176</v>
      </c>
      <c r="AJ135" t="s">
        <v>1177</v>
      </c>
      <c r="AK135" t="s">
        <v>1178</v>
      </c>
      <c r="AL135">
        <v>0</v>
      </c>
      <c r="AM135">
        <v>0</v>
      </c>
    </row>
    <row r="136" spans="1:39" x14ac:dyDescent="0.25">
      <c r="A136">
        <v>1486625</v>
      </c>
      <c r="B136" t="s">
        <v>1179</v>
      </c>
      <c r="C136" t="s">
        <v>1180</v>
      </c>
      <c r="D136">
        <v>4537345</v>
      </c>
      <c r="F136" t="s">
        <v>23</v>
      </c>
      <c r="H136" s="1">
        <v>42082</v>
      </c>
      <c r="I136" t="s">
        <v>32</v>
      </c>
      <c r="J136">
        <v>-10</v>
      </c>
      <c r="K136" t="s">
        <v>29</v>
      </c>
      <c r="M136" t="s">
        <v>25</v>
      </c>
      <c r="N136" s="39">
        <v>4450410</v>
      </c>
      <c r="O136" t="s">
        <v>90</v>
      </c>
      <c r="Q136" t="s">
        <v>752</v>
      </c>
      <c r="R136" s="1">
        <v>45059</v>
      </c>
      <c r="T136" t="s">
        <v>158</v>
      </c>
      <c r="U136">
        <v>500</v>
      </c>
      <c r="X136">
        <v>5</v>
      </c>
      <c r="Y136" t="s">
        <v>80</v>
      </c>
      <c r="AC136" t="s">
        <v>159</v>
      </c>
      <c r="AD136" t="s">
        <v>184</v>
      </c>
      <c r="AE136">
        <v>45160</v>
      </c>
      <c r="AF136" t="s">
        <v>833</v>
      </c>
      <c r="AK136" t="s">
        <v>1181</v>
      </c>
      <c r="AL136">
        <v>0</v>
      </c>
      <c r="AM136">
        <v>0</v>
      </c>
    </row>
    <row r="137" spans="1:39" x14ac:dyDescent="0.25">
      <c r="A137">
        <v>1533333</v>
      </c>
      <c r="B137" t="s">
        <v>677</v>
      </c>
      <c r="C137" t="s">
        <v>678</v>
      </c>
      <c r="D137">
        <v>4538352</v>
      </c>
      <c r="F137" t="s">
        <v>23</v>
      </c>
      <c r="H137" s="1">
        <v>42133</v>
      </c>
      <c r="I137" t="s">
        <v>32</v>
      </c>
      <c r="J137">
        <v>-10</v>
      </c>
      <c r="K137" t="s">
        <v>24</v>
      </c>
      <c r="M137" t="s">
        <v>25</v>
      </c>
      <c r="N137" s="39">
        <v>4450192</v>
      </c>
      <c r="O137" t="s">
        <v>375</v>
      </c>
      <c r="Q137" t="s">
        <v>752</v>
      </c>
      <c r="R137" s="1">
        <v>45208</v>
      </c>
      <c r="T137" t="s">
        <v>161</v>
      </c>
      <c r="U137">
        <v>500</v>
      </c>
      <c r="X137">
        <v>5</v>
      </c>
      <c r="Y137" t="s">
        <v>80</v>
      </c>
      <c r="AC137" t="s">
        <v>159</v>
      </c>
      <c r="AD137" t="s">
        <v>87</v>
      </c>
      <c r="AE137">
        <v>45000</v>
      </c>
      <c r="AF137" t="s">
        <v>679</v>
      </c>
      <c r="AK137" t="s">
        <v>680</v>
      </c>
      <c r="AL137">
        <v>0</v>
      </c>
      <c r="AM137">
        <v>0</v>
      </c>
    </row>
    <row r="138" spans="1:39" x14ac:dyDescent="0.25">
      <c r="A138">
        <v>1431488</v>
      </c>
      <c r="B138" t="s">
        <v>272</v>
      </c>
      <c r="C138" t="s">
        <v>254</v>
      </c>
      <c r="D138">
        <v>4535349</v>
      </c>
      <c r="F138" t="s">
        <v>23</v>
      </c>
      <c r="H138" s="1">
        <v>42301</v>
      </c>
      <c r="I138" t="s">
        <v>32</v>
      </c>
      <c r="J138">
        <v>-10</v>
      </c>
      <c r="K138" t="s">
        <v>24</v>
      </c>
      <c r="M138" t="s">
        <v>25</v>
      </c>
      <c r="N138" s="39">
        <v>4450026</v>
      </c>
      <c r="O138" t="s">
        <v>76</v>
      </c>
      <c r="Q138" t="s">
        <v>752</v>
      </c>
      <c r="R138" s="1">
        <v>44826</v>
      </c>
      <c r="T138" t="s">
        <v>161</v>
      </c>
      <c r="U138">
        <v>500</v>
      </c>
      <c r="X138">
        <v>5</v>
      </c>
      <c r="Y138" t="s">
        <v>80</v>
      </c>
      <c r="AC138" t="s">
        <v>159</v>
      </c>
      <c r="AD138" t="s">
        <v>167</v>
      </c>
      <c r="AE138">
        <v>45100</v>
      </c>
      <c r="AF138" t="s">
        <v>227</v>
      </c>
      <c r="AK138" t="s">
        <v>170</v>
      </c>
      <c r="AL138">
        <v>0</v>
      </c>
      <c r="AM138">
        <v>0</v>
      </c>
    </row>
    <row r="139" spans="1:39" x14ac:dyDescent="0.25">
      <c r="A139">
        <v>1580822</v>
      </c>
      <c r="B139" t="s">
        <v>1182</v>
      </c>
      <c r="C139" t="s">
        <v>1183</v>
      </c>
      <c r="D139">
        <v>4539689</v>
      </c>
      <c r="F139" t="s">
        <v>23</v>
      </c>
      <c r="H139" s="1">
        <v>42035</v>
      </c>
      <c r="I139" t="s">
        <v>32</v>
      </c>
      <c r="J139">
        <v>-10</v>
      </c>
      <c r="K139" t="s">
        <v>29</v>
      </c>
      <c r="M139" t="s">
        <v>25</v>
      </c>
      <c r="N139" s="39">
        <v>4450410</v>
      </c>
      <c r="O139" t="s">
        <v>90</v>
      </c>
      <c r="Q139" t="s">
        <v>752</v>
      </c>
      <c r="R139" s="1">
        <v>45435</v>
      </c>
      <c r="T139" t="s">
        <v>161</v>
      </c>
      <c r="U139">
        <v>500</v>
      </c>
      <c r="X139">
        <v>5</v>
      </c>
      <c r="Y139" t="s">
        <v>80</v>
      </c>
      <c r="AC139" t="s">
        <v>159</v>
      </c>
      <c r="AD139" t="s">
        <v>184</v>
      </c>
      <c r="AE139">
        <v>45160</v>
      </c>
      <c r="AF139" t="s">
        <v>1184</v>
      </c>
      <c r="AK139" t="s">
        <v>831</v>
      </c>
      <c r="AL139">
        <v>0</v>
      </c>
      <c r="AM139">
        <v>0</v>
      </c>
    </row>
    <row r="140" spans="1:39" x14ac:dyDescent="0.25">
      <c r="A140">
        <v>1551951</v>
      </c>
      <c r="B140" t="s">
        <v>1185</v>
      </c>
      <c r="C140" t="s">
        <v>72</v>
      </c>
      <c r="D140">
        <v>4539488</v>
      </c>
      <c r="E140" t="s">
        <v>23</v>
      </c>
      <c r="F140" t="s">
        <v>23</v>
      </c>
      <c r="H140" s="1">
        <v>42045</v>
      </c>
      <c r="I140" t="s">
        <v>32</v>
      </c>
      <c r="J140">
        <v>-10</v>
      </c>
      <c r="K140" t="s">
        <v>24</v>
      </c>
      <c r="M140" t="s">
        <v>25</v>
      </c>
      <c r="N140" s="39">
        <v>4450410</v>
      </c>
      <c r="O140" t="s">
        <v>90</v>
      </c>
      <c r="P140" s="1">
        <v>45547</v>
      </c>
      <c r="Q140" t="s">
        <v>82</v>
      </c>
      <c r="R140" s="1">
        <v>45260</v>
      </c>
      <c r="T140" t="s">
        <v>161</v>
      </c>
      <c r="U140">
        <v>500</v>
      </c>
      <c r="X140">
        <v>5</v>
      </c>
      <c r="Y140" t="s">
        <v>80</v>
      </c>
      <c r="AC140" t="s">
        <v>159</v>
      </c>
      <c r="AD140" t="s">
        <v>91</v>
      </c>
      <c r="AE140">
        <v>45160</v>
      </c>
      <c r="AF140" t="s">
        <v>1186</v>
      </c>
      <c r="AJ140" s="38" t="s">
        <v>1187</v>
      </c>
      <c r="AK140" t="s">
        <v>1188</v>
      </c>
      <c r="AL140">
        <v>0</v>
      </c>
      <c r="AM140">
        <v>0</v>
      </c>
    </row>
    <row r="141" spans="1:39" x14ac:dyDescent="0.25">
      <c r="A141">
        <v>1509604</v>
      </c>
      <c r="B141" t="s">
        <v>685</v>
      </c>
      <c r="C141" t="s">
        <v>28</v>
      </c>
      <c r="D141">
        <v>4538019</v>
      </c>
      <c r="E141" t="s">
        <v>23</v>
      </c>
      <c r="F141" t="s">
        <v>23</v>
      </c>
      <c r="H141" s="1">
        <v>42259</v>
      </c>
      <c r="I141" t="s">
        <v>32</v>
      </c>
      <c r="J141">
        <v>-10</v>
      </c>
      <c r="K141" t="s">
        <v>24</v>
      </c>
      <c r="M141" t="s">
        <v>25</v>
      </c>
      <c r="N141" s="39">
        <v>4450026</v>
      </c>
      <c r="O141" t="s">
        <v>76</v>
      </c>
      <c r="P141" s="1">
        <v>45546</v>
      </c>
      <c r="Q141" t="s">
        <v>82</v>
      </c>
      <c r="R141" s="1">
        <v>45180</v>
      </c>
      <c r="T141" t="s">
        <v>161</v>
      </c>
      <c r="U141">
        <v>500</v>
      </c>
      <c r="X141">
        <v>5</v>
      </c>
      <c r="Y141" t="s">
        <v>80</v>
      </c>
      <c r="AC141" t="s">
        <v>159</v>
      </c>
      <c r="AD141" t="s">
        <v>87</v>
      </c>
      <c r="AE141">
        <v>45100</v>
      </c>
      <c r="AF141" t="s">
        <v>378</v>
      </c>
      <c r="AK141" t="s">
        <v>170</v>
      </c>
      <c r="AL141">
        <v>0</v>
      </c>
      <c r="AM141">
        <v>0</v>
      </c>
    </row>
    <row r="142" spans="1:39" x14ac:dyDescent="0.25">
      <c r="A142">
        <v>1633949</v>
      </c>
      <c r="B142" t="s">
        <v>1189</v>
      </c>
      <c r="C142" t="s">
        <v>1190</v>
      </c>
      <c r="D142">
        <v>4540805</v>
      </c>
      <c r="E142" t="s">
        <v>433</v>
      </c>
      <c r="H142" s="1">
        <v>42246</v>
      </c>
      <c r="I142" t="s">
        <v>32</v>
      </c>
      <c r="J142">
        <v>-10</v>
      </c>
      <c r="K142" t="s">
        <v>24</v>
      </c>
      <c r="M142" t="s">
        <v>25</v>
      </c>
      <c r="N142" s="39">
        <v>4450108</v>
      </c>
      <c r="O142" t="s">
        <v>75</v>
      </c>
      <c r="P142" s="1">
        <v>45566</v>
      </c>
      <c r="Q142" t="s">
        <v>82</v>
      </c>
      <c r="R142" s="1">
        <v>45566</v>
      </c>
      <c r="T142" t="s">
        <v>161</v>
      </c>
      <c r="U142">
        <v>500</v>
      </c>
      <c r="X142">
        <v>5</v>
      </c>
      <c r="Y142" t="s">
        <v>80</v>
      </c>
      <c r="AC142" t="s">
        <v>159</v>
      </c>
      <c r="AD142" t="s">
        <v>234</v>
      </c>
      <c r="AE142">
        <v>45500</v>
      </c>
      <c r="AF142" t="s">
        <v>1191</v>
      </c>
      <c r="AK142" t="s">
        <v>800</v>
      </c>
      <c r="AL142">
        <v>0</v>
      </c>
      <c r="AM142">
        <v>0</v>
      </c>
    </row>
    <row r="143" spans="1:39" x14ac:dyDescent="0.25">
      <c r="A143">
        <v>1455467</v>
      </c>
      <c r="B143" t="s">
        <v>692</v>
      </c>
      <c r="C143" t="s">
        <v>129</v>
      </c>
      <c r="D143">
        <v>4535977</v>
      </c>
      <c r="E143" t="s">
        <v>22</v>
      </c>
      <c r="F143" t="s">
        <v>22</v>
      </c>
      <c r="H143" s="1">
        <v>42244</v>
      </c>
      <c r="I143" t="s">
        <v>32</v>
      </c>
      <c r="J143">
        <v>-10</v>
      </c>
      <c r="K143" t="s">
        <v>24</v>
      </c>
      <c r="M143" t="s">
        <v>25</v>
      </c>
      <c r="N143" s="39">
        <v>4450108</v>
      </c>
      <c r="O143" t="s">
        <v>75</v>
      </c>
      <c r="P143" s="1">
        <v>45566</v>
      </c>
      <c r="Q143" t="s">
        <v>82</v>
      </c>
      <c r="R143" s="1">
        <v>44864</v>
      </c>
      <c r="T143" t="s">
        <v>161</v>
      </c>
      <c r="U143">
        <v>500</v>
      </c>
      <c r="X143">
        <v>5</v>
      </c>
      <c r="Y143" t="s">
        <v>80</v>
      </c>
      <c r="AC143" t="s">
        <v>159</v>
      </c>
      <c r="AD143" t="s">
        <v>104</v>
      </c>
      <c r="AE143">
        <v>45500</v>
      </c>
      <c r="AF143" t="s">
        <v>693</v>
      </c>
      <c r="AI143" s="38" t="s">
        <v>1192</v>
      </c>
      <c r="AJ143" s="38" t="s">
        <v>1193</v>
      </c>
      <c r="AK143" t="s">
        <v>694</v>
      </c>
      <c r="AL143">
        <v>0</v>
      </c>
      <c r="AM143">
        <v>0</v>
      </c>
    </row>
    <row r="144" spans="1:39" x14ac:dyDescent="0.25">
      <c r="A144">
        <v>1416941</v>
      </c>
      <c r="B144" t="s">
        <v>324</v>
      </c>
      <c r="C144" t="s">
        <v>178</v>
      </c>
      <c r="D144">
        <v>4535139</v>
      </c>
      <c r="E144" t="s">
        <v>23</v>
      </c>
      <c r="F144" t="s">
        <v>22</v>
      </c>
      <c r="H144" s="1">
        <v>42057</v>
      </c>
      <c r="I144" t="s">
        <v>32</v>
      </c>
      <c r="J144">
        <v>-10</v>
      </c>
      <c r="K144" t="s">
        <v>24</v>
      </c>
      <c r="M144" t="s">
        <v>25</v>
      </c>
      <c r="N144" s="39">
        <v>4450757</v>
      </c>
      <c r="O144" t="s">
        <v>27</v>
      </c>
      <c r="P144" s="1">
        <v>45539</v>
      </c>
      <c r="Q144" t="s">
        <v>82</v>
      </c>
      <c r="R144" s="1">
        <v>44797</v>
      </c>
      <c r="T144" t="s">
        <v>161</v>
      </c>
      <c r="U144">
        <v>506</v>
      </c>
      <c r="X144">
        <v>5</v>
      </c>
      <c r="Y144" t="s">
        <v>80</v>
      </c>
      <c r="AC144" t="s">
        <v>159</v>
      </c>
      <c r="AD144" t="s">
        <v>203</v>
      </c>
      <c r="AE144">
        <v>45560</v>
      </c>
      <c r="AF144" t="s">
        <v>325</v>
      </c>
      <c r="AJ144" s="38" t="s">
        <v>1194</v>
      </c>
      <c r="AK144" t="s">
        <v>326</v>
      </c>
      <c r="AL144">
        <v>0</v>
      </c>
      <c r="AM144">
        <v>0</v>
      </c>
    </row>
    <row r="145" spans="1:39" x14ac:dyDescent="0.25">
      <c r="A145">
        <v>1515319</v>
      </c>
      <c r="B145" t="s">
        <v>695</v>
      </c>
      <c r="C145" t="s">
        <v>166</v>
      </c>
      <c r="D145">
        <v>4538114</v>
      </c>
      <c r="E145" t="s">
        <v>23</v>
      </c>
      <c r="F145" t="s">
        <v>23</v>
      </c>
      <c r="H145" s="1">
        <v>42224</v>
      </c>
      <c r="I145" t="s">
        <v>32</v>
      </c>
      <c r="J145">
        <v>-10</v>
      </c>
      <c r="K145" t="s">
        <v>24</v>
      </c>
      <c r="M145" t="s">
        <v>25</v>
      </c>
      <c r="N145" s="39">
        <v>4450036</v>
      </c>
      <c r="O145" t="s">
        <v>102</v>
      </c>
      <c r="P145" s="1">
        <v>45552</v>
      </c>
      <c r="Q145" t="s">
        <v>82</v>
      </c>
      <c r="R145" s="1">
        <v>45188</v>
      </c>
      <c r="T145" t="s">
        <v>161</v>
      </c>
      <c r="U145">
        <v>500</v>
      </c>
      <c r="X145">
        <v>5</v>
      </c>
      <c r="Y145" t="s">
        <v>80</v>
      </c>
      <c r="AC145" t="s">
        <v>159</v>
      </c>
      <c r="AD145" t="s">
        <v>696</v>
      </c>
      <c r="AE145">
        <v>45700</v>
      </c>
      <c r="AF145" t="s">
        <v>697</v>
      </c>
      <c r="AJ145" s="38" t="s">
        <v>1195</v>
      </c>
      <c r="AK145" t="s">
        <v>698</v>
      </c>
      <c r="AL145">
        <v>0</v>
      </c>
      <c r="AM145">
        <v>0</v>
      </c>
    </row>
    <row r="146" spans="1:39" x14ac:dyDescent="0.25">
      <c r="A146">
        <v>1438246</v>
      </c>
      <c r="B146" t="s">
        <v>330</v>
      </c>
      <c r="C146" t="s">
        <v>128</v>
      </c>
      <c r="D146">
        <v>4535433</v>
      </c>
      <c r="E146" t="s">
        <v>22</v>
      </c>
      <c r="F146" t="s">
        <v>22</v>
      </c>
      <c r="H146" s="1">
        <v>42281</v>
      </c>
      <c r="I146" t="s">
        <v>32</v>
      </c>
      <c r="J146">
        <v>-10</v>
      </c>
      <c r="K146" t="s">
        <v>24</v>
      </c>
      <c r="M146" t="s">
        <v>25</v>
      </c>
      <c r="N146" s="39">
        <v>4450192</v>
      </c>
      <c r="O146" t="s">
        <v>375</v>
      </c>
      <c r="P146" s="1">
        <v>45544</v>
      </c>
      <c r="Q146" t="s">
        <v>82</v>
      </c>
      <c r="R146" s="1">
        <v>44833</v>
      </c>
      <c r="T146" t="s">
        <v>161</v>
      </c>
      <c r="U146">
        <v>553</v>
      </c>
      <c r="X146">
        <v>5</v>
      </c>
      <c r="Y146" t="s">
        <v>80</v>
      </c>
      <c r="AC146" t="s">
        <v>159</v>
      </c>
      <c r="AD146" t="s">
        <v>167</v>
      </c>
      <c r="AE146">
        <v>45000</v>
      </c>
      <c r="AF146" t="s">
        <v>331</v>
      </c>
      <c r="AK146" t="s">
        <v>332</v>
      </c>
      <c r="AL146">
        <v>1</v>
      </c>
      <c r="AM146">
        <v>1</v>
      </c>
    </row>
    <row r="147" spans="1:39" x14ac:dyDescent="0.25">
      <c r="A147">
        <v>1454457</v>
      </c>
      <c r="B147" t="s">
        <v>699</v>
      </c>
      <c r="C147" t="s">
        <v>258</v>
      </c>
      <c r="D147">
        <v>4535959</v>
      </c>
      <c r="F147" t="s">
        <v>23</v>
      </c>
      <c r="H147" s="1">
        <v>42148</v>
      </c>
      <c r="I147" t="s">
        <v>32</v>
      </c>
      <c r="J147">
        <v>-10</v>
      </c>
      <c r="K147" t="s">
        <v>24</v>
      </c>
      <c r="M147" t="s">
        <v>25</v>
      </c>
      <c r="N147" s="39">
        <v>4450773</v>
      </c>
      <c r="O147" t="s">
        <v>86</v>
      </c>
      <c r="Q147" t="s">
        <v>752</v>
      </c>
      <c r="R147" s="1">
        <v>44859</v>
      </c>
      <c r="T147" t="s">
        <v>161</v>
      </c>
      <c r="U147">
        <v>500</v>
      </c>
      <c r="X147">
        <v>5</v>
      </c>
      <c r="Y147" t="s">
        <v>80</v>
      </c>
      <c r="AC147" t="s">
        <v>159</v>
      </c>
      <c r="AD147" t="s">
        <v>173</v>
      </c>
      <c r="AE147">
        <v>45240</v>
      </c>
      <c r="AF147" t="s">
        <v>700</v>
      </c>
      <c r="AJ147" s="38" t="s">
        <v>1196</v>
      </c>
      <c r="AK147" t="s">
        <v>701</v>
      </c>
      <c r="AL147">
        <v>0</v>
      </c>
      <c r="AM147">
        <v>0</v>
      </c>
    </row>
    <row r="148" spans="1:39" x14ac:dyDescent="0.25">
      <c r="A148">
        <v>1624948</v>
      </c>
      <c r="B148" t="s">
        <v>1197</v>
      </c>
      <c r="C148" t="s">
        <v>1198</v>
      </c>
      <c r="D148">
        <v>4540629</v>
      </c>
      <c r="E148" t="s">
        <v>433</v>
      </c>
      <c r="H148" s="1">
        <v>42283</v>
      </c>
      <c r="I148" t="s">
        <v>32</v>
      </c>
      <c r="J148">
        <v>-10</v>
      </c>
      <c r="K148" t="s">
        <v>24</v>
      </c>
      <c r="M148" t="s">
        <v>25</v>
      </c>
      <c r="N148" s="39">
        <v>4450772</v>
      </c>
      <c r="O148" t="s">
        <v>748</v>
      </c>
      <c r="P148" s="1">
        <v>45559</v>
      </c>
      <c r="Q148" t="s">
        <v>82</v>
      </c>
      <c r="R148" s="1">
        <v>45559</v>
      </c>
      <c r="T148" t="s">
        <v>161</v>
      </c>
      <c r="U148">
        <v>500</v>
      </c>
      <c r="X148">
        <v>5</v>
      </c>
      <c r="Y148" t="s">
        <v>80</v>
      </c>
      <c r="AC148" t="s">
        <v>159</v>
      </c>
      <c r="AD148" t="s">
        <v>749</v>
      </c>
      <c r="AE148">
        <v>45150</v>
      </c>
      <c r="AF148" t="s">
        <v>1199</v>
      </c>
      <c r="AK148" t="s">
        <v>1200</v>
      </c>
      <c r="AL148">
        <v>0</v>
      </c>
      <c r="AM148">
        <v>0</v>
      </c>
    </row>
    <row r="149" spans="1:39" x14ac:dyDescent="0.25">
      <c r="A149">
        <v>1510801</v>
      </c>
      <c r="B149" t="s">
        <v>710</v>
      </c>
      <c r="C149" t="s">
        <v>109</v>
      </c>
      <c r="D149">
        <v>4538051</v>
      </c>
      <c r="F149" t="s">
        <v>23</v>
      </c>
      <c r="H149" s="1">
        <v>42076</v>
      </c>
      <c r="I149" t="s">
        <v>32</v>
      </c>
      <c r="J149">
        <v>-10</v>
      </c>
      <c r="K149" t="s">
        <v>24</v>
      </c>
      <c r="M149" t="s">
        <v>25</v>
      </c>
      <c r="N149" s="39">
        <v>4450757</v>
      </c>
      <c r="O149" t="s">
        <v>27</v>
      </c>
      <c r="Q149" t="s">
        <v>752</v>
      </c>
      <c r="R149" s="1">
        <v>45182</v>
      </c>
      <c r="T149" t="s">
        <v>161</v>
      </c>
      <c r="U149">
        <v>500</v>
      </c>
      <c r="X149">
        <v>5</v>
      </c>
      <c r="Y149" t="s">
        <v>80</v>
      </c>
      <c r="AC149" t="s">
        <v>159</v>
      </c>
      <c r="AD149" t="s">
        <v>235</v>
      </c>
      <c r="AE149">
        <v>45590</v>
      </c>
      <c r="AF149" t="s">
        <v>711</v>
      </c>
      <c r="AJ149" s="38" t="s">
        <v>1201</v>
      </c>
      <c r="AK149" t="s">
        <v>712</v>
      </c>
      <c r="AL149">
        <v>0</v>
      </c>
      <c r="AM149">
        <v>0</v>
      </c>
    </row>
    <row r="150" spans="1:39" x14ac:dyDescent="0.25">
      <c r="A150">
        <v>1520903</v>
      </c>
      <c r="B150" t="s">
        <v>713</v>
      </c>
      <c r="C150" t="s">
        <v>714</v>
      </c>
      <c r="D150">
        <v>4538207</v>
      </c>
      <c r="E150" t="s">
        <v>22</v>
      </c>
      <c r="F150" t="s">
        <v>22</v>
      </c>
      <c r="H150" s="1">
        <v>42259</v>
      </c>
      <c r="I150" t="s">
        <v>32</v>
      </c>
      <c r="J150">
        <v>-10</v>
      </c>
      <c r="K150" t="s">
        <v>24</v>
      </c>
      <c r="M150" t="s">
        <v>25</v>
      </c>
      <c r="N150" s="39">
        <v>4450192</v>
      </c>
      <c r="O150" t="s">
        <v>375</v>
      </c>
      <c r="P150" s="1">
        <v>45558</v>
      </c>
      <c r="Q150" t="s">
        <v>82</v>
      </c>
      <c r="R150" s="1">
        <v>45194</v>
      </c>
      <c r="T150" t="s">
        <v>161</v>
      </c>
      <c r="U150">
        <v>500</v>
      </c>
      <c r="X150">
        <v>5</v>
      </c>
      <c r="Y150" t="s">
        <v>80</v>
      </c>
      <c r="AC150" t="s">
        <v>159</v>
      </c>
      <c r="AD150" t="s">
        <v>87</v>
      </c>
      <c r="AE150">
        <v>45000</v>
      </c>
      <c r="AF150" t="s">
        <v>715</v>
      </c>
      <c r="AK150" t="s">
        <v>1202</v>
      </c>
      <c r="AL150">
        <v>0</v>
      </c>
      <c r="AM150">
        <v>0</v>
      </c>
    </row>
    <row r="151" spans="1:39" x14ac:dyDescent="0.25">
      <c r="A151">
        <v>1626409</v>
      </c>
      <c r="B151" t="s">
        <v>1203</v>
      </c>
      <c r="C151" t="s">
        <v>271</v>
      </c>
      <c r="D151">
        <v>4540657</v>
      </c>
      <c r="E151" t="s">
        <v>23</v>
      </c>
      <c r="H151" s="1">
        <v>42194</v>
      </c>
      <c r="I151" t="s">
        <v>32</v>
      </c>
      <c r="J151">
        <v>-10</v>
      </c>
      <c r="K151" t="s">
        <v>24</v>
      </c>
      <c r="M151" t="s">
        <v>25</v>
      </c>
      <c r="N151" s="39">
        <v>4450410</v>
      </c>
      <c r="O151" t="s">
        <v>90</v>
      </c>
      <c r="P151" s="1">
        <v>45560</v>
      </c>
      <c r="Q151" t="s">
        <v>82</v>
      </c>
      <c r="R151" s="1">
        <v>45560</v>
      </c>
      <c r="T151" t="s">
        <v>161</v>
      </c>
      <c r="U151">
        <v>500</v>
      </c>
      <c r="X151">
        <v>5</v>
      </c>
      <c r="Y151" t="s">
        <v>80</v>
      </c>
      <c r="AC151" t="s">
        <v>159</v>
      </c>
      <c r="AD151" t="s">
        <v>184</v>
      </c>
      <c r="AE151">
        <v>45160</v>
      </c>
      <c r="AF151" t="s">
        <v>1204</v>
      </c>
      <c r="AI151" s="38" t="s">
        <v>1205</v>
      </c>
      <c r="AJ151" s="38" t="s">
        <v>1206</v>
      </c>
      <c r="AK151" t="s">
        <v>1207</v>
      </c>
      <c r="AL151">
        <v>0</v>
      </c>
      <c r="AM151">
        <v>0</v>
      </c>
    </row>
    <row r="152" spans="1:39" x14ac:dyDescent="0.25">
      <c r="A152">
        <v>1633056</v>
      </c>
      <c r="B152" t="s">
        <v>1208</v>
      </c>
      <c r="C152" t="s">
        <v>1209</v>
      </c>
      <c r="D152">
        <v>4540758</v>
      </c>
      <c r="E152" t="s">
        <v>23</v>
      </c>
      <c r="H152" s="1">
        <v>42074</v>
      </c>
      <c r="I152" t="s">
        <v>32</v>
      </c>
      <c r="J152">
        <v>-10</v>
      </c>
      <c r="K152" t="s">
        <v>24</v>
      </c>
      <c r="M152" t="s">
        <v>25</v>
      </c>
      <c r="N152" s="39">
        <v>4450417</v>
      </c>
      <c r="O152" t="s">
        <v>233</v>
      </c>
      <c r="P152" s="1">
        <v>45565</v>
      </c>
      <c r="Q152" t="s">
        <v>82</v>
      </c>
      <c r="R152" s="1">
        <v>45565</v>
      </c>
      <c r="S152" s="1">
        <v>45427</v>
      </c>
      <c r="T152" t="s">
        <v>26</v>
      </c>
      <c r="U152">
        <v>500</v>
      </c>
      <c r="X152">
        <v>5</v>
      </c>
      <c r="Y152" t="s">
        <v>80</v>
      </c>
      <c r="AC152" t="s">
        <v>159</v>
      </c>
      <c r="AD152" t="s">
        <v>93</v>
      </c>
      <c r="AE152">
        <v>45200</v>
      </c>
      <c r="AF152" t="s">
        <v>1210</v>
      </c>
      <c r="AJ152" s="38" t="s">
        <v>1211</v>
      </c>
      <c r="AK152" t="s">
        <v>1212</v>
      </c>
      <c r="AL152">
        <v>0</v>
      </c>
      <c r="AM152">
        <v>0</v>
      </c>
    </row>
    <row r="153" spans="1:39" x14ac:dyDescent="0.25">
      <c r="A153">
        <v>1485773</v>
      </c>
      <c r="B153" t="s">
        <v>1213</v>
      </c>
      <c r="C153" t="s">
        <v>37</v>
      </c>
      <c r="D153">
        <v>4537317</v>
      </c>
      <c r="F153" t="s">
        <v>23</v>
      </c>
      <c r="H153" s="1">
        <v>42043</v>
      </c>
      <c r="I153" t="s">
        <v>32</v>
      </c>
      <c r="J153">
        <v>-10</v>
      </c>
      <c r="K153" t="s">
        <v>24</v>
      </c>
      <c r="M153" t="s">
        <v>25</v>
      </c>
      <c r="N153" s="39">
        <v>4450410</v>
      </c>
      <c r="O153" t="s">
        <v>90</v>
      </c>
      <c r="Q153" t="s">
        <v>752</v>
      </c>
      <c r="R153" s="1">
        <v>45048</v>
      </c>
      <c r="T153" t="s">
        <v>161</v>
      </c>
      <c r="U153">
        <v>500</v>
      </c>
      <c r="X153">
        <v>5</v>
      </c>
      <c r="Y153" t="s">
        <v>80</v>
      </c>
      <c r="AC153" t="s">
        <v>159</v>
      </c>
      <c r="AD153" t="s">
        <v>184</v>
      </c>
      <c r="AE153">
        <v>45160</v>
      </c>
      <c r="AF153" t="s">
        <v>1001</v>
      </c>
      <c r="AK153" t="s">
        <v>831</v>
      </c>
      <c r="AL153">
        <v>0</v>
      </c>
      <c r="AM153">
        <v>0</v>
      </c>
    </row>
    <row r="154" spans="1:39" x14ac:dyDescent="0.25">
      <c r="A154">
        <v>1531442</v>
      </c>
      <c r="B154" t="s">
        <v>730</v>
      </c>
      <c r="C154" t="s">
        <v>608</v>
      </c>
      <c r="D154">
        <v>4538326</v>
      </c>
      <c r="F154" t="s">
        <v>23</v>
      </c>
      <c r="H154" s="1">
        <v>42135</v>
      </c>
      <c r="I154" t="s">
        <v>32</v>
      </c>
      <c r="J154">
        <v>-10</v>
      </c>
      <c r="K154" t="s">
        <v>24</v>
      </c>
      <c r="M154" t="s">
        <v>25</v>
      </c>
      <c r="N154" s="39">
        <v>4450754</v>
      </c>
      <c r="O154" t="s">
        <v>241</v>
      </c>
      <c r="Q154" t="s">
        <v>752</v>
      </c>
      <c r="R154" s="1">
        <v>45205</v>
      </c>
      <c r="T154" t="s">
        <v>161</v>
      </c>
      <c r="U154">
        <v>500</v>
      </c>
      <c r="X154">
        <v>5</v>
      </c>
      <c r="Y154" t="s">
        <v>80</v>
      </c>
      <c r="AC154" t="s">
        <v>159</v>
      </c>
      <c r="AD154" t="s">
        <v>731</v>
      </c>
      <c r="AE154">
        <v>45300</v>
      </c>
      <c r="AF154" t="s">
        <v>732</v>
      </c>
      <c r="AK154" t="s">
        <v>733</v>
      </c>
      <c r="AL154">
        <v>0</v>
      </c>
      <c r="AM154">
        <v>0</v>
      </c>
    </row>
    <row r="155" spans="1:39" x14ac:dyDescent="0.25">
      <c r="A155">
        <v>1619243</v>
      </c>
      <c r="B155" t="s">
        <v>1214</v>
      </c>
      <c r="C155" t="s">
        <v>1215</v>
      </c>
      <c r="D155">
        <v>4540542</v>
      </c>
      <c r="E155" t="s">
        <v>23</v>
      </c>
      <c r="H155" s="1">
        <v>42285</v>
      </c>
      <c r="I155" t="s">
        <v>32</v>
      </c>
      <c r="J155">
        <v>-10</v>
      </c>
      <c r="K155" t="s">
        <v>24</v>
      </c>
      <c r="M155" t="s">
        <v>25</v>
      </c>
      <c r="N155" s="39">
        <v>4450737</v>
      </c>
      <c r="O155" t="s">
        <v>1216</v>
      </c>
      <c r="P155" s="1">
        <v>45554</v>
      </c>
      <c r="Q155" t="s">
        <v>82</v>
      </c>
      <c r="R155" s="1">
        <v>45554</v>
      </c>
      <c r="T155" t="s">
        <v>158</v>
      </c>
      <c r="U155">
        <v>500</v>
      </c>
      <c r="X155">
        <v>5</v>
      </c>
      <c r="Y155" t="s">
        <v>80</v>
      </c>
      <c r="AC155" t="s">
        <v>159</v>
      </c>
      <c r="AD155" t="s">
        <v>1217</v>
      </c>
      <c r="AE155">
        <v>45760</v>
      </c>
      <c r="AF155" t="s">
        <v>1218</v>
      </c>
      <c r="AK155" t="s">
        <v>1219</v>
      </c>
      <c r="AL155">
        <v>0</v>
      </c>
      <c r="AM155">
        <v>0</v>
      </c>
    </row>
    <row r="156" spans="1:39" x14ac:dyDescent="0.25">
      <c r="A156">
        <v>1486623</v>
      </c>
      <c r="B156" t="s">
        <v>738</v>
      </c>
      <c r="C156" t="s">
        <v>48</v>
      </c>
      <c r="D156">
        <v>4537343</v>
      </c>
      <c r="E156" t="s">
        <v>22</v>
      </c>
      <c r="F156" t="s">
        <v>23</v>
      </c>
      <c r="H156" s="1">
        <v>42234</v>
      </c>
      <c r="I156" t="s">
        <v>32</v>
      </c>
      <c r="J156">
        <v>-10</v>
      </c>
      <c r="K156" t="s">
        <v>24</v>
      </c>
      <c r="M156" t="s">
        <v>25</v>
      </c>
      <c r="N156" s="39">
        <v>4450410</v>
      </c>
      <c r="O156" t="s">
        <v>90</v>
      </c>
      <c r="P156" s="1">
        <v>45541</v>
      </c>
      <c r="Q156" t="s">
        <v>82</v>
      </c>
      <c r="R156" s="1">
        <v>45059</v>
      </c>
      <c r="T156" t="s">
        <v>161</v>
      </c>
      <c r="U156">
        <v>500</v>
      </c>
      <c r="X156">
        <v>5</v>
      </c>
      <c r="Y156" t="s">
        <v>80</v>
      </c>
      <c r="AC156" t="s">
        <v>159</v>
      </c>
      <c r="AD156" t="s">
        <v>184</v>
      </c>
      <c r="AE156">
        <v>45160</v>
      </c>
      <c r="AF156" t="s">
        <v>1220</v>
      </c>
      <c r="AI156" s="38" t="s">
        <v>1221</v>
      </c>
      <c r="AJ156" s="38" t="s">
        <v>1222</v>
      </c>
      <c r="AK156" t="s">
        <v>1223</v>
      </c>
      <c r="AL156">
        <v>0</v>
      </c>
      <c r="AM156">
        <v>0</v>
      </c>
    </row>
    <row r="157" spans="1:39" x14ac:dyDescent="0.25">
      <c r="A157">
        <v>1617828</v>
      </c>
      <c r="B157" t="s">
        <v>1224</v>
      </c>
      <c r="C157" t="s">
        <v>1062</v>
      </c>
      <c r="D157">
        <v>4540523</v>
      </c>
      <c r="E157" t="s">
        <v>23</v>
      </c>
      <c r="H157" s="1">
        <v>42243</v>
      </c>
      <c r="I157" t="s">
        <v>32</v>
      </c>
      <c r="J157">
        <v>-10</v>
      </c>
      <c r="K157" t="s">
        <v>24</v>
      </c>
      <c r="M157" t="s">
        <v>25</v>
      </c>
      <c r="N157" s="39">
        <v>4450753</v>
      </c>
      <c r="O157" t="s">
        <v>140</v>
      </c>
      <c r="P157" s="1">
        <v>45553</v>
      </c>
      <c r="Q157" t="s">
        <v>82</v>
      </c>
      <c r="R157" s="1">
        <v>45553</v>
      </c>
      <c r="S157" s="1">
        <v>45546</v>
      </c>
      <c r="T157" t="s">
        <v>26</v>
      </c>
      <c r="U157">
        <v>500</v>
      </c>
      <c r="X157">
        <v>5</v>
      </c>
      <c r="Y157" t="s">
        <v>80</v>
      </c>
      <c r="AC157" t="s">
        <v>159</v>
      </c>
      <c r="AD157" t="s">
        <v>611</v>
      </c>
      <c r="AE157">
        <v>45130</v>
      </c>
      <c r="AF157" t="s">
        <v>1225</v>
      </c>
      <c r="AJ157" s="38" t="s">
        <v>1226</v>
      </c>
      <c r="AK157" t="s">
        <v>1227</v>
      </c>
      <c r="AL157">
        <v>0</v>
      </c>
      <c r="AM157">
        <v>0</v>
      </c>
    </row>
    <row r="158" spans="1:39" x14ac:dyDescent="0.25">
      <c r="A158">
        <v>1614310</v>
      </c>
      <c r="B158" t="s">
        <v>1228</v>
      </c>
      <c r="C158" t="s">
        <v>1229</v>
      </c>
      <c r="D158">
        <v>4540465</v>
      </c>
      <c r="E158" t="s">
        <v>23</v>
      </c>
      <c r="H158" s="1">
        <v>42235</v>
      </c>
      <c r="I158" t="s">
        <v>32</v>
      </c>
      <c r="J158">
        <v>-10</v>
      </c>
      <c r="K158" t="s">
        <v>29</v>
      </c>
      <c r="M158" t="s">
        <v>25</v>
      </c>
      <c r="N158" s="39">
        <v>4450661</v>
      </c>
      <c r="O158" t="s">
        <v>41</v>
      </c>
      <c r="P158" s="1">
        <v>45551</v>
      </c>
      <c r="Q158" t="s">
        <v>82</v>
      </c>
      <c r="R158" s="1">
        <v>45551</v>
      </c>
      <c r="T158" t="s">
        <v>161</v>
      </c>
      <c r="U158">
        <v>500</v>
      </c>
      <c r="X158">
        <v>5</v>
      </c>
      <c r="Y158" t="s">
        <v>80</v>
      </c>
      <c r="AC158" t="s">
        <v>159</v>
      </c>
      <c r="AD158" t="s">
        <v>209</v>
      </c>
      <c r="AE158">
        <v>45140</v>
      </c>
      <c r="AF158" t="s">
        <v>1230</v>
      </c>
      <c r="AJ158" s="38" t="s">
        <v>1231</v>
      </c>
      <c r="AK158" t="s">
        <v>1232</v>
      </c>
      <c r="AL158">
        <v>0</v>
      </c>
      <c r="AM158">
        <v>0</v>
      </c>
    </row>
    <row r="159" spans="1:39" x14ac:dyDescent="0.25">
      <c r="A159">
        <v>1486622</v>
      </c>
      <c r="B159" t="s">
        <v>1233</v>
      </c>
      <c r="C159" t="s">
        <v>1234</v>
      </c>
      <c r="D159">
        <v>4537342</v>
      </c>
      <c r="F159" t="s">
        <v>23</v>
      </c>
      <c r="H159" s="1">
        <v>42106</v>
      </c>
      <c r="I159" t="s">
        <v>32</v>
      </c>
      <c r="J159">
        <v>-10</v>
      </c>
      <c r="K159" t="s">
        <v>29</v>
      </c>
      <c r="M159" t="s">
        <v>25</v>
      </c>
      <c r="N159" s="39">
        <v>4450410</v>
      </c>
      <c r="O159" t="s">
        <v>90</v>
      </c>
      <c r="Q159" t="s">
        <v>752</v>
      </c>
      <c r="R159" s="1">
        <v>45059</v>
      </c>
      <c r="T159" t="s">
        <v>158</v>
      </c>
      <c r="U159">
        <v>500</v>
      </c>
      <c r="X159">
        <v>5</v>
      </c>
      <c r="Y159" t="s">
        <v>80</v>
      </c>
      <c r="AC159" t="s">
        <v>159</v>
      </c>
      <c r="AD159" t="s">
        <v>184</v>
      </c>
      <c r="AE159">
        <v>45160</v>
      </c>
      <c r="AF159" t="s">
        <v>833</v>
      </c>
      <c r="AK159" t="s">
        <v>1181</v>
      </c>
      <c r="AL159">
        <v>0</v>
      </c>
      <c r="AM159">
        <v>0</v>
      </c>
    </row>
    <row r="160" spans="1:39" x14ac:dyDescent="0.25">
      <c r="A160">
        <v>1591796</v>
      </c>
      <c r="B160" t="s">
        <v>1235</v>
      </c>
      <c r="C160" t="s">
        <v>1236</v>
      </c>
      <c r="D160">
        <v>4540062</v>
      </c>
      <c r="F160" t="s">
        <v>433</v>
      </c>
      <c r="H160" s="1">
        <v>42292</v>
      </c>
      <c r="I160" t="s">
        <v>32</v>
      </c>
      <c r="J160">
        <v>-10</v>
      </c>
      <c r="K160" t="s">
        <v>24</v>
      </c>
      <c r="M160" t="s">
        <v>25</v>
      </c>
      <c r="N160" s="39">
        <v>4450757</v>
      </c>
      <c r="O160" t="s">
        <v>27</v>
      </c>
      <c r="Q160" t="s">
        <v>752</v>
      </c>
      <c r="R160" s="1">
        <v>45468</v>
      </c>
      <c r="T160" t="s">
        <v>161</v>
      </c>
      <c r="U160">
        <v>500</v>
      </c>
      <c r="X160">
        <v>5</v>
      </c>
      <c r="Y160" t="s">
        <v>80</v>
      </c>
      <c r="AC160" t="s">
        <v>159</v>
      </c>
      <c r="AD160" t="s">
        <v>363</v>
      </c>
      <c r="AE160">
        <v>45650</v>
      </c>
      <c r="AF160" t="s">
        <v>1237</v>
      </c>
      <c r="AJ160" s="38" t="s">
        <v>1238</v>
      </c>
      <c r="AK160" t="s">
        <v>1239</v>
      </c>
      <c r="AL160">
        <v>0</v>
      </c>
      <c r="AM160">
        <v>0</v>
      </c>
    </row>
    <row r="161" spans="1:39" x14ac:dyDescent="0.25">
      <c r="A161">
        <v>1605141</v>
      </c>
      <c r="B161" t="s">
        <v>1240</v>
      </c>
      <c r="C161" t="s">
        <v>30</v>
      </c>
      <c r="D161">
        <v>4540319</v>
      </c>
      <c r="E161" t="s">
        <v>23</v>
      </c>
      <c r="H161" s="1">
        <v>42196</v>
      </c>
      <c r="I161" t="s">
        <v>32</v>
      </c>
      <c r="J161">
        <v>-10</v>
      </c>
      <c r="K161" t="s">
        <v>24</v>
      </c>
      <c r="M161" t="s">
        <v>25</v>
      </c>
      <c r="N161" s="39">
        <v>4450285</v>
      </c>
      <c r="O161" t="s">
        <v>44</v>
      </c>
      <c r="P161" s="1">
        <v>45550</v>
      </c>
      <c r="Q161" t="s">
        <v>82</v>
      </c>
      <c r="R161" s="1">
        <v>45543</v>
      </c>
      <c r="T161" t="s">
        <v>161</v>
      </c>
      <c r="U161">
        <v>500</v>
      </c>
      <c r="X161">
        <v>5</v>
      </c>
      <c r="Y161" t="s">
        <v>80</v>
      </c>
      <c r="AC161" t="s">
        <v>159</v>
      </c>
      <c r="AD161" t="s">
        <v>1241</v>
      </c>
      <c r="AE161">
        <v>45800</v>
      </c>
      <c r="AF161" t="s">
        <v>1242</v>
      </c>
      <c r="AK161" t="s">
        <v>1243</v>
      </c>
      <c r="AL161">
        <v>0</v>
      </c>
      <c r="AM161">
        <v>0</v>
      </c>
    </row>
    <row r="162" spans="1:39" x14ac:dyDescent="0.25">
      <c r="A162">
        <v>1611562</v>
      </c>
      <c r="B162" t="s">
        <v>1244</v>
      </c>
      <c r="C162" t="s">
        <v>1245</v>
      </c>
      <c r="D162">
        <v>4540440</v>
      </c>
      <c r="E162" t="s">
        <v>23</v>
      </c>
      <c r="H162" s="1">
        <v>42285</v>
      </c>
      <c r="I162" t="s">
        <v>32</v>
      </c>
      <c r="J162">
        <v>-10</v>
      </c>
      <c r="K162" t="s">
        <v>24</v>
      </c>
      <c r="M162" t="s">
        <v>25</v>
      </c>
      <c r="N162" s="39">
        <v>4450026</v>
      </c>
      <c r="O162" t="s">
        <v>76</v>
      </c>
      <c r="P162" s="1">
        <v>45548</v>
      </c>
      <c r="Q162" t="s">
        <v>82</v>
      </c>
      <c r="R162" s="1">
        <v>45548</v>
      </c>
      <c r="T162" t="s">
        <v>161</v>
      </c>
      <c r="U162">
        <v>500</v>
      </c>
      <c r="X162">
        <v>5</v>
      </c>
      <c r="Y162" t="s">
        <v>80</v>
      </c>
      <c r="AC162" t="s">
        <v>159</v>
      </c>
      <c r="AD162" t="s">
        <v>87</v>
      </c>
      <c r="AE162">
        <v>45100</v>
      </c>
      <c r="AF162" t="s">
        <v>378</v>
      </c>
      <c r="AK162" t="s">
        <v>170</v>
      </c>
      <c r="AL162">
        <v>0</v>
      </c>
      <c r="AM162">
        <v>0</v>
      </c>
    </row>
    <row r="163" spans="1:39" x14ac:dyDescent="0.25">
      <c r="A163">
        <v>1551955</v>
      </c>
      <c r="B163" t="s">
        <v>1246</v>
      </c>
      <c r="C163" t="s">
        <v>1247</v>
      </c>
      <c r="D163">
        <v>4539490</v>
      </c>
      <c r="F163" t="s">
        <v>22</v>
      </c>
      <c r="H163" s="1">
        <v>42328</v>
      </c>
      <c r="I163" t="s">
        <v>32</v>
      </c>
      <c r="J163">
        <v>-10</v>
      </c>
      <c r="K163" t="s">
        <v>24</v>
      </c>
      <c r="M163" t="s">
        <v>25</v>
      </c>
      <c r="N163" s="39">
        <v>4450410</v>
      </c>
      <c r="O163" t="s">
        <v>90</v>
      </c>
      <c r="Q163" t="s">
        <v>752</v>
      </c>
      <c r="R163" s="1">
        <v>45260</v>
      </c>
      <c r="T163" t="s">
        <v>158</v>
      </c>
      <c r="U163">
        <v>500</v>
      </c>
      <c r="X163">
        <v>5</v>
      </c>
      <c r="Y163" t="s">
        <v>80</v>
      </c>
      <c r="AC163" t="s">
        <v>159</v>
      </c>
      <c r="AD163" t="s">
        <v>91</v>
      </c>
      <c r="AE163">
        <v>45160</v>
      </c>
      <c r="AF163" t="s">
        <v>833</v>
      </c>
      <c r="AK163" t="s">
        <v>834</v>
      </c>
      <c r="AL163">
        <v>0</v>
      </c>
      <c r="AM163">
        <v>0</v>
      </c>
    </row>
    <row r="164" spans="1:39" x14ac:dyDescent="0.25">
      <c r="A164">
        <v>1392924</v>
      </c>
      <c r="B164" t="s">
        <v>1248</v>
      </c>
      <c r="C164" t="s">
        <v>805</v>
      </c>
      <c r="D164">
        <v>4532999</v>
      </c>
      <c r="E164" t="s">
        <v>23</v>
      </c>
      <c r="H164" s="1">
        <v>42199</v>
      </c>
      <c r="I164" t="s">
        <v>32</v>
      </c>
      <c r="J164">
        <v>-10</v>
      </c>
      <c r="K164" t="s">
        <v>24</v>
      </c>
      <c r="M164" t="s">
        <v>25</v>
      </c>
      <c r="N164" s="39">
        <v>4450410</v>
      </c>
      <c r="O164" t="s">
        <v>90</v>
      </c>
      <c r="P164" s="1">
        <v>45548</v>
      </c>
      <c r="Q164" t="s">
        <v>82</v>
      </c>
      <c r="R164" s="1">
        <v>44614</v>
      </c>
      <c r="T164" t="s">
        <v>161</v>
      </c>
      <c r="U164">
        <v>500</v>
      </c>
      <c r="X164">
        <v>5</v>
      </c>
      <c r="Y164" t="s">
        <v>80</v>
      </c>
      <c r="AC164" t="s">
        <v>159</v>
      </c>
      <c r="AD164" t="s">
        <v>184</v>
      </c>
      <c r="AE164">
        <v>45160</v>
      </c>
      <c r="AF164" t="s">
        <v>1249</v>
      </c>
      <c r="AJ164" s="38" t="s">
        <v>1250</v>
      </c>
      <c r="AK164" t="s">
        <v>1251</v>
      </c>
      <c r="AL164">
        <v>0</v>
      </c>
      <c r="AM164">
        <v>0</v>
      </c>
    </row>
    <row r="165" spans="1:39" x14ac:dyDescent="0.25">
      <c r="A165">
        <v>1533826</v>
      </c>
      <c r="B165" t="s">
        <v>1252</v>
      </c>
      <c r="C165" t="s">
        <v>34</v>
      </c>
      <c r="D165">
        <v>4538361</v>
      </c>
      <c r="F165" t="s">
        <v>23</v>
      </c>
      <c r="H165" s="1">
        <v>41777</v>
      </c>
      <c r="I165" t="s">
        <v>252</v>
      </c>
      <c r="J165">
        <v>-11</v>
      </c>
      <c r="K165" t="s">
        <v>24</v>
      </c>
      <c r="M165" t="s">
        <v>25</v>
      </c>
      <c r="N165" s="39">
        <v>4450192</v>
      </c>
      <c r="O165" t="s">
        <v>375</v>
      </c>
      <c r="Q165" t="s">
        <v>752</v>
      </c>
      <c r="R165" s="1">
        <v>45209</v>
      </c>
      <c r="T165" t="s">
        <v>161</v>
      </c>
      <c r="U165">
        <v>500</v>
      </c>
      <c r="X165">
        <v>5</v>
      </c>
      <c r="Y165" t="s">
        <v>80</v>
      </c>
      <c r="AC165" t="s">
        <v>159</v>
      </c>
      <c r="AD165" t="s">
        <v>614</v>
      </c>
      <c r="AE165">
        <v>45430</v>
      </c>
      <c r="AF165" t="s">
        <v>1253</v>
      </c>
      <c r="AK165" t="s">
        <v>1254</v>
      </c>
      <c r="AL165">
        <v>0</v>
      </c>
      <c r="AM165">
        <v>0</v>
      </c>
    </row>
    <row r="166" spans="1:39" x14ac:dyDescent="0.25">
      <c r="A166">
        <v>1327212</v>
      </c>
      <c r="B166" t="s">
        <v>1255</v>
      </c>
      <c r="C166" t="s">
        <v>137</v>
      </c>
      <c r="D166">
        <v>4532089</v>
      </c>
      <c r="F166" t="s">
        <v>23</v>
      </c>
      <c r="H166" s="1">
        <v>41991</v>
      </c>
      <c r="I166" t="s">
        <v>252</v>
      </c>
      <c r="J166">
        <v>-11</v>
      </c>
      <c r="K166" t="s">
        <v>24</v>
      </c>
      <c r="M166" t="s">
        <v>25</v>
      </c>
      <c r="N166" s="39">
        <v>4450108</v>
      </c>
      <c r="O166" t="s">
        <v>75</v>
      </c>
      <c r="Q166" t="s">
        <v>752</v>
      </c>
      <c r="R166" s="1">
        <v>44115</v>
      </c>
      <c r="T166" t="s">
        <v>161</v>
      </c>
      <c r="U166">
        <v>500</v>
      </c>
      <c r="X166">
        <v>5</v>
      </c>
      <c r="Y166" t="s">
        <v>80</v>
      </c>
      <c r="AC166" t="s">
        <v>159</v>
      </c>
      <c r="AD166" t="s">
        <v>104</v>
      </c>
      <c r="AE166">
        <v>45500</v>
      </c>
      <c r="AF166" t="s">
        <v>1256</v>
      </c>
      <c r="AH166" t="s">
        <v>1257</v>
      </c>
      <c r="AJ166" s="38" t="s">
        <v>1258</v>
      </c>
      <c r="AK166" t="s">
        <v>1259</v>
      </c>
      <c r="AL166">
        <v>0</v>
      </c>
      <c r="AM166">
        <v>0</v>
      </c>
    </row>
    <row r="167" spans="1:39" x14ac:dyDescent="0.25">
      <c r="A167">
        <v>1542377</v>
      </c>
      <c r="B167" t="s">
        <v>1260</v>
      </c>
      <c r="C167" t="s">
        <v>63</v>
      </c>
      <c r="D167">
        <v>4538446</v>
      </c>
      <c r="F167" t="s">
        <v>23</v>
      </c>
      <c r="H167" s="1">
        <v>41874</v>
      </c>
      <c r="I167" t="s">
        <v>252</v>
      </c>
      <c r="J167">
        <v>-11</v>
      </c>
      <c r="K167" t="s">
        <v>24</v>
      </c>
      <c r="M167" t="s">
        <v>25</v>
      </c>
      <c r="N167" s="39">
        <v>4450026</v>
      </c>
      <c r="O167" t="s">
        <v>76</v>
      </c>
      <c r="Q167" t="s">
        <v>752</v>
      </c>
      <c r="R167" s="1">
        <v>45228</v>
      </c>
      <c r="T167" t="s">
        <v>161</v>
      </c>
      <c r="U167">
        <v>500</v>
      </c>
      <c r="X167">
        <v>5</v>
      </c>
      <c r="Y167" t="s">
        <v>80</v>
      </c>
      <c r="AC167" t="s">
        <v>159</v>
      </c>
      <c r="AD167" t="s">
        <v>87</v>
      </c>
      <c r="AE167">
        <v>45100</v>
      </c>
      <c r="AF167" t="s">
        <v>378</v>
      </c>
      <c r="AK167" t="s">
        <v>170</v>
      </c>
      <c r="AL167">
        <v>0</v>
      </c>
      <c r="AM167">
        <v>0</v>
      </c>
    </row>
    <row r="168" spans="1:39" x14ac:dyDescent="0.25">
      <c r="A168">
        <v>1509910</v>
      </c>
      <c r="B168" t="s">
        <v>347</v>
      </c>
      <c r="C168" t="s">
        <v>135</v>
      </c>
      <c r="D168">
        <v>4538039</v>
      </c>
      <c r="F168" t="s">
        <v>23</v>
      </c>
      <c r="H168" s="1">
        <v>41862</v>
      </c>
      <c r="I168" t="s">
        <v>252</v>
      </c>
      <c r="J168">
        <v>-11</v>
      </c>
      <c r="K168" t="s">
        <v>24</v>
      </c>
      <c r="M168" t="s">
        <v>25</v>
      </c>
      <c r="N168" s="39">
        <v>4450706</v>
      </c>
      <c r="O168" t="s">
        <v>40</v>
      </c>
      <c r="Q168" t="s">
        <v>752</v>
      </c>
      <c r="R168" s="1">
        <v>45180</v>
      </c>
      <c r="T168" t="s">
        <v>161</v>
      </c>
      <c r="U168">
        <v>500</v>
      </c>
      <c r="X168">
        <v>5</v>
      </c>
      <c r="Y168" t="s">
        <v>80</v>
      </c>
      <c r="AC168" t="s">
        <v>159</v>
      </c>
      <c r="AD168" t="s">
        <v>131</v>
      </c>
      <c r="AE168">
        <v>45770</v>
      </c>
      <c r="AF168" t="s">
        <v>348</v>
      </c>
      <c r="AK168" t="s">
        <v>349</v>
      </c>
      <c r="AL168">
        <v>0</v>
      </c>
      <c r="AM168">
        <v>0</v>
      </c>
    </row>
    <row r="169" spans="1:39" x14ac:dyDescent="0.25">
      <c r="A169">
        <v>1633660</v>
      </c>
      <c r="B169" t="s">
        <v>1261</v>
      </c>
      <c r="C169" t="s">
        <v>1262</v>
      </c>
      <c r="D169">
        <v>4540791</v>
      </c>
      <c r="E169" t="s">
        <v>23</v>
      </c>
      <c r="H169" s="1">
        <v>41863</v>
      </c>
      <c r="I169" t="s">
        <v>252</v>
      </c>
      <c r="J169">
        <v>-11</v>
      </c>
      <c r="K169" t="s">
        <v>24</v>
      </c>
      <c r="M169" t="s">
        <v>25</v>
      </c>
      <c r="N169" s="39">
        <v>4450184</v>
      </c>
      <c r="O169" t="s">
        <v>45</v>
      </c>
      <c r="P169" s="1">
        <v>45566</v>
      </c>
      <c r="Q169" t="s">
        <v>82</v>
      </c>
      <c r="R169" s="1">
        <v>45566</v>
      </c>
      <c r="T169" t="s">
        <v>161</v>
      </c>
      <c r="U169">
        <v>500</v>
      </c>
      <c r="X169">
        <v>5</v>
      </c>
      <c r="Y169" t="s">
        <v>80</v>
      </c>
      <c r="AC169" t="s">
        <v>159</v>
      </c>
      <c r="AD169" t="s">
        <v>1217</v>
      </c>
      <c r="AE169">
        <v>45760</v>
      </c>
      <c r="AF169" t="s">
        <v>1263</v>
      </c>
      <c r="AJ169" s="38" t="s">
        <v>1264</v>
      </c>
      <c r="AK169" t="s">
        <v>1265</v>
      </c>
      <c r="AL169">
        <v>0</v>
      </c>
      <c r="AM169">
        <v>0</v>
      </c>
    </row>
    <row r="170" spans="1:39" x14ac:dyDescent="0.25">
      <c r="A170">
        <v>1629904</v>
      </c>
      <c r="B170" t="s">
        <v>1266</v>
      </c>
      <c r="C170" t="s">
        <v>120</v>
      </c>
      <c r="D170">
        <v>4540722</v>
      </c>
      <c r="E170" t="s">
        <v>23</v>
      </c>
      <c r="H170" s="1">
        <v>41946</v>
      </c>
      <c r="I170" t="s">
        <v>252</v>
      </c>
      <c r="J170">
        <v>-11</v>
      </c>
      <c r="K170" t="s">
        <v>24</v>
      </c>
      <c r="M170" t="s">
        <v>25</v>
      </c>
      <c r="N170" s="39">
        <v>4450184</v>
      </c>
      <c r="O170" t="s">
        <v>45</v>
      </c>
      <c r="P170" s="1">
        <v>45562</v>
      </c>
      <c r="Q170" t="s">
        <v>82</v>
      </c>
      <c r="R170" s="1">
        <v>45562</v>
      </c>
      <c r="T170" t="s">
        <v>161</v>
      </c>
      <c r="U170">
        <v>500</v>
      </c>
      <c r="X170">
        <v>5</v>
      </c>
      <c r="Y170" t="s">
        <v>80</v>
      </c>
      <c r="AC170" t="s">
        <v>159</v>
      </c>
      <c r="AD170" t="s">
        <v>1267</v>
      </c>
      <c r="AE170">
        <v>45800</v>
      </c>
      <c r="AF170" t="s">
        <v>1268</v>
      </c>
      <c r="AJ170" s="38" t="s">
        <v>1269</v>
      </c>
      <c r="AK170" t="s">
        <v>1270</v>
      </c>
      <c r="AL170">
        <v>0</v>
      </c>
      <c r="AM170">
        <v>0</v>
      </c>
    </row>
    <row r="171" spans="1:39" x14ac:dyDescent="0.25">
      <c r="A171">
        <v>1558649</v>
      </c>
      <c r="B171" t="s">
        <v>1271</v>
      </c>
      <c r="C171" t="s">
        <v>1272</v>
      </c>
      <c r="D171">
        <v>4539536</v>
      </c>
      <c r="F171" t="s">
        <v>23</v>
      </c>
      <c r="H171" s="1">
        <v>41927</v>
      </c>
      <c r="I171" t="s">
        <v>252</v>
      </c>
      <c r="J171">
        <v>-11</v>
      </c>
      <c r="K171" t="s">
        <v>24</v>
      </c>
      <c r="M171" t="s">
        <v>25</v>
      </c>
      <c r="N171" s="39">
        <v>4450210</v>
      </c>
      <c r="O171" t="s">
        <v>188</v>
      </c>
      <c r="Q171" t="s">
        <v>752</v>
      </c>
      <c r="R171" s="1">
        <v>45308</v>
      </c>
      <c r="T171" t="s">
        <v>161</v>
      </c>
      <c r="U171">
        <v>500</v>
      </c>
      <c r="X171">
        <v>5</v>
      </c>
      <c r="Y171" t="s">
        <v>80</v>
      </c>
      <c r="AC171" t="s">
        <v>159</v>
      </c>
      <c r="AD171" t="s">
        <v>1273</v>
      </c>
      <c r="AE171">
        <v>77760</v>
      </c>
      <c r="AF171" t="s">
        <v>1274</v>
      </c>
      <c r="AJ171" s="38" t="s">
        <v>1275</v>
      </c>
      <c r="AK171" t="s">
        <v>1276</v>
      </c>
      <c r="AL171">
        <v>0</v>
      </c>
      <c r="AM171">
        <v>0</v>
      </c>
    </row>
    <row r="172" spans="1:39" x14ac:dyDescent="0.25">
      <c r="A172">
        <v>1558651</v>
      </c>
      <c r="B172" t="s">
        <v>1277</v>
      </c>
      <c r="C172" t="s">
        <v>1062</v>
      </c>
      <c r="D172">
        <v>4539537</v>
      </c>
      <c r="F172" t="s">
        <v>23</v>
      </c>
      <c r="H172" s="1">
        <v>41882</v>
      </c>
      <c r="I172" t="s">
        <v>252</v>
      </c>
      <c r="J172">
        <v>-11</v>
      </c>
      <c r="K172" t="s">
        <v>24</v>
      </c>
      <c r="M172" t="s">
        <v>25</v>
      </c>
      <c r="N172" s="39">
        <v>4450210</v>
      </c>
      <c r="O172" t="s">
        <v>188</v>
      </c>
      <c r="Q172" t="s">
        <v>752</v>
      </c>
      <c r="R172" s="1">
        <v>45308</v>
      </c>
      <c r="T172" t="s">
        <v>161</v>
      </c>
      <c r="U172">
        <v>500</v>
      </c>
      <c r="X172">
        <v>5</v>
      </c>
      <c r="Y172" t="s">
        <v>80</v>
      </c>
      <c r="AC172" t="s">
        <v>159</v>
      </c>
      <c r="AD172" t="s">
        <v>1273</v>
      </c>
      <c r="AE172">
        <v>77760</v>
      </c>
      <c r="AF172" t="s">
        <v>1278</v>
      </c>
      <c r="AJ172" s="38" t="s">
        <v>1279</v>
      </c>
      <c r="AK172" t="s">
        <v>1280</v>
      </c>
      <c r="AL172">
        <v>0</v>
      </c>
      <c r="AM172">
        <v>0</v>
      </c>
    </row>
    <row r="173" spans="1:39" x14ac:dyDescent="0.25">
      <c r="A173">
        <v>1624131</v>
      </c>
      <c r="B173" t="s">
        <v>1281</v>
      </c>
      <c r="C173" t="s">
        <v>269</v>
      </c>
      <c r="D173">
        <v>4540607</v>
      </c>
      <c r="E173" t="s">
        <v>23</v>
      </c>
      <c r="H173" s="1">
        <v>41914</v>
      </c>
      <c r="I173" t="s">
        <v>252</v>
      </c>
      <c r="J173">
        <v>-11</v>
      </c>
      <c r="K173" t="s">
        <v>24</v>
      </c>
      <c r="M173" t="s">
        <v>25</v>
      </c>
      <c r="N173" s="39">
        <v>4450753</v>
      </c>
      <c r="O173" t="s">
        <v>140</v>
      </c>
      <c r="P173" s="1">
        <v>45558</v>
      </c>
      <c r="Q173" t="s">
        <v>82</v>
      </c>
      <c r="R173" s="1">
        <v>45558</v>
      </c>
      <c r="T173" t="s">
        <v>161</v>
      </c>
      <c r="U173">
        <v>500</v>
      </c>
      <c r="X173">
        <v>5</v>
      </c>
      <c r="Y173" t="s">
        <v>80</v>
      </c>
      <c r="AC173" t="s">
        <v>159</v>
      </c>
      <c r="AD173" t="s">
        <v>270</v>
      </c>
      <c r="AE173">
        <v>45130</v>
      </c>
      <c r="AF173" t="s">
        <v>1282</v>
      </c>
      <c r="AI173" s="38" t="s">
        <v>1283</v>
      </c>
      <c r="AJ173" s="38" t="s">
        <v>1284</v>
      </c>
      <c r="AK173" t="s">
        <v>1285</v>
      </c>
      <c r="AL173">
        <v>0</v>
      </c>
      <c r="AM173">
        <v>0</v>
      </c>
    </row>
    <row r="174" spans="1:39" x14ac:dyDescent="0.25">
      <c r="A174">
        <v>1417219</v>
      </c>
      <c r="B174" t="s">
        <v>287</v>
      </c>
      <c r="C174" t="s">
        <v>33</v>
      </c>
      <c r="D174">
        <v>4535155</v>
      </c>
      <c r="F174" t="s">
        <v>23</v>
      </c>
      <c r="H174" s="1">
        <v>41703</v>
      </c>
      <c r="I174" t="s">
        <v>252</v>
      </c>
      <c r="J174">
        <v>-11</v>
      </c>
      <c r="K174" t="s">
        <v>24</v>
      </c>
      <c r="M174" t="s">
        <v>25</v>
      </c>
      <c r="N174" s="39">
        <v>4450026</v>
      </c>
      <c r="O174" t="s">
        <v>76</v>
      </c>
      <c r="Q174" t="s">
        <v>752</v>
      </c>
      <c r="R174" s="1">
        <v>44799</v>
      </c>
      <c r="T174" t="s">
        <v>161</v>
      </c>
      <c r="U174">
        <v>500</v>
      </c>
      <c r="X174">
        <v>5</v>
      </c>
      <c r="Y174" t="s">
        <v>80</v>
      </c>
      <c r="AC174" t="s">
        <v>159</v>
      </c>
      <c r="AD174" t="s">
        <v>167</v>
      </c>
      <c r="AE174">
        <v>45100</v>
      </c>
      <c r="AF174" t="s">
        <v>227</v>
      </c>
      <c r="AK174" t="s">
        <v>170</v>
      </c>
      <c r="AL174">
        <v>0</v>
      </c>
      <c r="AM174">
        <v>0</v>
      </c>
    </row>
    <row r="175" spans="1:39" x14ac:dyDescent="0.25">
      <c r="A175">
        <v>1528017</v>
      </c>
      <c r="B175" t="s">
        <v>388</v>
      </c>
      <c r="C175" t="s">
        <v>389</v>
      </c>
      <c r="D175">
        <v>4538302</v>
      </c>
      <c r="E175" t="s">
        <v>22</v>
      </c>
      <c r="F175" t="s">
        <v>23</v>
      </c>
      <c r="H175" s="1">
        <v>41928</v>
      </c>
      <c r="I175" t="s">
        <v>252</v>
      </c>
      <c r="J175">
        <v>-11</v>
      </c>
      <c r="K175" t="s">
        <v>24</v>
      </c>
      <c r="M175" t="s">
        <v>25</v>
      </c>
      <c r="N175" s="39">
        <v>4450706</v>
      </c>
      <c r="O175" t="s">
        <v>40</v>
      </c>
      <c r="P175" s="1">
        <v>45547</v>
      </c>
      <c r="Q175" t="s">
        <v>82</v>
      </c>
      <c r="R175" s="1">
        <v>45201</v>
      </c>
      <c r="S175" s="1">
        <v>45545</v>
      </c>
      <c r="T175" t="s">
        <v>26</v>
      </c>
      <c r="U175">
        <v>500</v>
      </c>
      <c r="X175">
        <v>5</v>
      </c>
      <c r="Y175" t="s">
        <v>80</v>
      </c>
      <c r="AC175" t="s">
        <v>159</v>
      </c>
      <c r="AD175" t="s">
        <v>94</v>
      </c>
      <c r="AE175">
        <v>45770</v>
      </c>
      <c r="AF175" t="s">
        <v>390</v>
      </c>
      <c r="AJ175" s="38" t="s">
        <v>1286</v>
      </c>
      <c r="AK175" t="s">
        <v>391</v>
      </c>
      <c r="AL175">
        <v>0</v>
      </c>
      <c r="AM175">
        <v>0</v>
      </c>
    </row>
    <row r="176" spans="1:39" x14ac:dyDescent="0.25">
      <c r="A176">
        <v>1525751</v>
      </c>
      <c r="B176" t="s">
        <v>392</v>
      </c>
      <c r="C176" t="s">
        <v>179</v>
      </c>
      <c r="D176">
        <v>4538279</v>
      </c>
      <c r="F176" t="s">
        <v>23</v>
      </c>
      <c r="H176" s="1">
        <v>41793</v>
      </c>
      <c r="I176" t="s">
        <v>252</v>
      </c>
      <c r="J176">
        <v>-11</v>
      </c>
      <c r="K176" t="s">
        <v>24</v>
      </c>
      <c r="M176" t="s">
        <v>25</v>
      </c>
      <c r="N176" s="39">
        <v>4450417</v>
      </c>
      <c r="O176" t="s">
        <v>233</v>
      </c>
      <c r="Q176" t="s">
        <v>752</v>
      </c>
      <c r="R176" s="1">
        <v>45198</v>
      </c>
      <c r="T176" t="s">
        <v>161</v>
      </c>
      <c r="U176">
        <v>500</v>
      </c>
      <c r="X176">
        <v>5</v>
      </c>
      <c r="Y176" t="s">
        <v>80</v>
      </c>
      <c r="AC176" t="s">
        <v>159</v>
      </c>
      <c r="AD176" t="s">
        <v>393</v>
      </c>
      <c r="AE176">
        <v>45200</v>
      </c>
      <c r="AF176" t="s">
        <v>1287</v>
      </c>
      <c r="AJ176" s="38" t="s">
        <v>1288</v>
      </c>
      <c r="AK176" t="s">
        <v>394</v>
      </c>
      <c r="AL176">
        <v>0</v>
      </c>
      <c r="AM176">
        <v>0</v>
      </c>
    </row>
    <row r="177" spans="1:39" x14ac:dyDescent="0.25">
      <c r="A177">
        <v>1540034</v>
      </c>
      <c r="B177" t="s">
        <v>1289</v>
      </c>
      <c r="C177" t="s">
        <v>1290</v>
      </c>
      <c r="D177">
        <v>4538415</v>
      </c>
      <c r="E177" t="s">
        <v>22</v>
      </c>
      <c r="F177" t="s">
        <v>22</v>
      </c>
      <c r="H177" s="1">
        <v>41778</v>
      </c>
      <c r="I177" t="s">
        <v>252</v>
      </c>
      <c r="J177">
        <v>-11</v>
      </c>
      <c r="K177" t="s">
        <v>24</v>
      </c>
      <c r="M177" t="s">
        <v>25</v>
      </c>
      <c r="N177" s="39">
        <v>4450026</v>
      </c>
      <c r="O177" t="s">
        <v>76</v>
      </c>
      <c r="P177" s="1">
        <v>45537</v>
      </c>
      <c r="Q177" t="s">
        <v>82</v>
      </c>
      <c r="R177" s="1">
        <v>45219</v>
      </c>
      <c r="T177" t="s">
        <v>161</v>
      </c>
      <c r="U177">
        <v>500</v>
      </c>
      <c r="X177">
        <v>5</v>
      </c>
      <c r="Y177" t="s">
        <v>80</v>
      </c>
      <c r="AC177" t="s">
        <v>159</v>
      </c>
      <c r="AD177" t="s">
        <v>440</v>
      </c>
      <c r="AE177">
        <v>45100</v>
      </c>
      <c r="AF177" t="s">
        <v>598</v>
      </c>
      <c r="AK177" t="s">
        <v>170</v>
      </c>
      <c r="AL177">
        <v>0</v>
      </c>
      <c r="AM177">
        <v>0</v>
      </c>
    </row>
    <row r="178" spans="1:39" x14ac:dyDescent="0.25">
      <c r="A178">
        <v>1522397</v>
      </c>
      <c r="B178" t="s">
        <v>396</v>
      </c>
      <c r="C178" t="s">
        <v>187</v>
      </c>
      <c r="D178">
        <v>4538225</v>
      </c>
      <c r="F178" t="s">
        <v>23</v>
      </c>
      <c r="H178" s="1">
        <v>41814</v>
      </c>
      <c r="I178" t="s">
        <v>252</v>
      </c>
      <c r="J178">
        <v>-11</v>
      </c>
      <c r="K178" t="s">
        <v>24</v>
      </c>
      <c r="M178" t="s">
        <v>25</v>
      </c>
      <c r="N178" s="39">
        <v>4450750</v>
      </c>
      <c r="O178" t="s">
        <v>174</v>
      </c>
      <c r="Q178" t="s">
        <v>752</v>
      </c>
      <c r="R178" s="1">
        <v>45196</v>
      </c>
      <c r="S178" s="1">
        <v>45181</v>
      </c>
      <c r="T178" t="s">
        <v>26</v>
      </c>
      <c r="U178">
        <v>500</v>
      </c>
      <c r="X178">
        <v>5</v>
      </c>
      <c r="Y178" t="s">
        <v>80</v>
      </c>
      <c r="AC178" t="s">
        <v>159</v>
      </c>
      <c r="AD178" t="s">
        <v>397</v>
      </c>
      <c r="AE178">
        <v>45210</v>
      </c>
      <c r="AF178" t="s">
        <v>398</v>
      </c>
      <c r="AI178" t="s">
        <v>399</v>
      </c>
      <c r="AJ178" t="s">
        <v>400</v>
      </c>
      <c r="AK178" t="s">
        <v>401</v>
      </c>
      <c r="AL178">
        <v>0</v>
      </c>
      <c r="AM178">
        <v>0</v>
      </c>
    </row>
    <row r="179" spans="1:39" x14ac:dyDescent="0.25">
      <c r="A179">
        <v>1365521</v>
      </c>
      <c r="B179" t="s">
        <v>1291</v>
      </c>
      <c r="C179" t="s">
        <v>1292</v>
      </c>
      <c r="D179">
        <v>4532672</v>
      </c>
      <c r="F179" t="s">
        <v>22</v>
      </c>
      <c r="H179" s="1">
        <v>41734</v>
      </c>
      <c r="I179" t="s">
        <v>252</v>
      </c>
      <c r="J179">
        <v>-11</v>
      </c>
      <c r="K179" t="s">
        <v>24</v>
      </c>
      <c r="M179" t="s">
        <v>25</v>
      </c>
      <c r="N179" s="39">
        <v>4450026</v>
      </c>
      <c r="O179" t="s">
        <v>76</v>
      </c>
      <c r="Q179" t="s">
        <v>752</v>
      </c>
      <c r="R179" s="1">
        <v>44485</v>
      </c>
      <c r="T179" t="s">
        <v>161</v>
      </c>
      <c r="U179">
        <v>507</v>
      </c>
      <c r="X179">
        <v>5</v>
      </c>
      <c r="Y179" t="s">
        <v>80</v>
      </c>
      <c r="AC179" t="s">
        <v>159</v>
      </c>
      <c r="AD179" t="s">
        <v>167</v>
      </c>
      <c r="AE179">
        <v>45100</v>
      </c>
      <c r="AF179" t="s">
        <v>227</v>
      </c>
      <c r="AK179" t="s">
        <v>170</v>
      </c>
      <c r="AL179">
        <v>0</v>
      </c>
      <c r="AM179">
        <v>0</v>
      </c>
    </row>
    <row r="180" spans="1:39" x14ac:dyDescent="0.25">
      <c r="A180">
        <v>1552370</v>
      </c>
      <c r="B180" t="s">
        <v>1293</v>
      </c>
      <c r="C180" t="s">
        <v>1294</v>
      </c>
      <c r="D180">
        <v>4539497</v>
      </c>
      <c r="E180" t="s">
        <v>23</v>
      </c>
      <c r="F180" t="s">
        <v>23</v>
      </c>
      <c r="H180" s="1">
        <v>41725</v>
      </c>
      <c r="I180" t="s">
        <v>252</v>
      </c>
      <c r="J180">
        <v>-11</v>
      </c>
      <c r="K180" t="s">
        <v>24</v>
      </c>
      <c r="M180" t="s">
        <v>25</v>
      </c>
      <c r="N180" s="39">
        <v>4450706</v>
      </c>
      <c r="O180" t="s">
        <v>40</v>
      </c>
      <c r="P180" s="1">
        <v>45546</v>
      </c>
      <c r="Q180" t="s">
        <v>82</v>
      </c>
      <c r="R180" s="1">
        <v>45263</v>
      </c>
      <c r="T180" t="s">
        <v>161</v>
      </c>
      <c r="U180">
        <v>500</v>
      </c>
      <c r="X180">
        <v>5</v>
      </c>
      <c r="Y180" t="s">
        <v>80</v>
      </c>
      <c r="AC180" t="s">
        <v>159</v>
      </c>
      <c r="AD180" t="s">
        <v>94</v>
      </c>
      <c r="AE180">
        <v>45770</v>
      </c>
      <c r="AF180" t="s">
        <v>1295</v>
      </c>
      <c r="AK180" t="s">
        <v>1296</v>
      </c>
      <c r="AL180">
        <v>0</v>
      </c>
      <c r="AM180">
        <v>0</v>
      </c>
    </row>
    <row r="181" spans="1:39" x14ac:dyDescent="0.25">
      <c r="A181">
        <v>1529491</v>
      </c>
      <c r="B181" t="s">
        <v>404</v>
      </c>
      <c r="C181" t="s">
        <v>253</v>
      </c>
      <c r="D181">
        <v>4538308</v>
      </c>
      <c r="F181" t="s">
        <v>22</v>
      </c>
      <c r="H181" s="1">
        <v>41947</v>
      </c>
      <c r="I181" t="s">
        <v>252</v>
      </c>
      <c r="J181">
        <v>-11</v>
      </c>
      <c r="K181" t="s">
        <v>29</v>
      </c>
      <c r="M181" t="s">
        <v>25</v>
      </c>
      <c r="N181" s="39">
        <v>4450751</v>
      </c>
      <c r="O181" t="s">
        <v>35</v>
      </c>
      <c r="Q181" t="s">
        <v>752</v>
      </c>
      <c r="R181" s="1">
        <v>45203</v>
      </c>
      <c r="S181" s="1">
        <v>45196</v>
      </c>
      <c r="T181" t="s">
        <v>26</v>
      </c>
      <c r="U181">
        <v>500</v>
      </c>
      <c r="X181">
        <v>5</v>
      </c>
      <c r="Y181" t="s">
        <v>80</v>
      </c>
      <c r="AC181" t="s">
        <v>159</v>
      </c>
      <c r="AD181" t="s">
        <v>360</v>
      </c>
      <c r="AE181">
        <v>45140</v>
      </c>
      <c r="AF181" t="s">
        <v>405</v>
      </c>
      <c r="AJ181" s="38" t="s">
        <v>1297</v>
      </c>
      <c r="AK181" t="s">
        <v>406</v>
      </c>
      <c r="AL181">
        <v>0</v>
      </c>
      <c r="AM181">
        <v>0</v>
      </c>
    </row>
    <row r="182" spans="1:39" x14ac:dyDescent="0.25">
      <c r="A182">
        <v>1609195</v>
      </c>
      <c r="B182" t="s">
        <v>288</v>
      </c>
      <c r="C182" t="s">
        <v>69</v>
      </c>
      <c r="D182">
        <v>4540378</v>
      </c>
      <c r="E182" t="s">
        <v>23</v>
      </c>
      <c r="H182" s="1">
        <v>41858</v>
      </c>
      <c r="I182" t="s">
        <v>252</v>
      </c>
      <c r="J182">
        <v>-11</v>
      </c>
      <c r="K182" t="s">
        <v>24</v>
      </c>
      <c r="M182" t="s">
        <v>25</v>
      </c>
      <c r="N182" s="39">
        <v>4450285</v>
      </c>
      <c r="O182" t="s">
        <v>44</v>
      </c>
      <c r="P182" s="1">
        <v>45547</v>
      </c>
      <c r="Q182" t="s">
        <v>82</v>
      </c>
      <c r="R182" s="1">
        <v>45547</v>
      </c>
      <c r="T182" t="s">
        <v>161</v>
      </c>
      <c r="U182">
        <v>500</v>
      </c>
      <c r="X182">
        <v>5</v>
      </c>
      <c r="Y182" t="s">
        <v>80</v>
      </c>
      <c r="AC182" t="s">
        <v>159</v>
      </c>
      <c r="AD182" t="s">
        <v>672</v>
      </c>
      <c r="AE182">
        <v>45800</v>
      </c>
      <c r="AF182" t="s">
        <v>1298</v>
      </c>
      <c r="AJ182" s="38" t="s">
        <v>1299</v>
      </c>
      <c r="AK182" t="s">
        <v>1300</v>
      </c>
      <c r="AL182">
        <v>0</v>
      </c>
      <c r="AM182">
        <v>0</v>
      </c>
    </row>
    <row r="183" spans="1:39" x14ac:dyDescent="0.25">
      <c r="A183">
        <v>1423641</v>
      </c>
      <c r="B183" t="s">
        <v>288</v>
      </c>
      <c r="C183" t="s">
        <v>39</v>
      </c>
      <c r="D183">
        <v>4535248</v>
      </c>
      <c r="E183" t="s">
        <v>23</v>
      </c>
      <c r="F183" t="s">
        <v>23</v>
      </c>
      <c r="H183" s="1">
        <v>41734</v>
      </c>
      <c r="I183" t="s">
        <v>252</v>
      </c>
      <c r="J183">
        <v>-11</v>
      </c>
      <c r="K183" t="s">
        <v>24</v>
      </c>
      <c r="M183" t="s">
        <v>25</v>
      </c>
      <c r="N183" s="39">
        <v>4450410</v>
      </c>
      <c r="O183" t="s">
        <v>90</v>
      </c>
      <c r="P183" s="1">
        <v>45548</v>
      </c>
      <c r="Q183" t="s">
        <v>82</v>
      </c>
      <c r="R183" s="1">
        <v>44818</v>
      </c>
      <c r="T183" t="s">
        <v>161</v>
      </c>
      <c r="U183">
        <v>500</v>
      </c>
      <c r="X183">
        <v>5</v>
      </c>
      <c r="Y183" t="s">
        <v>80</v>
      </c>
      <c r="AC183" t="s">
        <v>159</v>
      </c>
      <c r="AD183" t="s">
        <v>184</v>
      </c>
      <c r="AE183">
        <v>45160</v>
      </c>
      <c r="AF183" t="s">
        <v>289</v>
      </c>
      <c r="AJ183" s="38" t="s">
        <v>1301</v>
      </c>
      <c r="AK183" t="s">
        <v>290</v>
      </c>
      <c r="AL183">
        <v>0</v>
      </c>
      <c r="AM183">
        <v>0</v>
      </c>
    </row>
    <row r="184" spans="1:39" x14ac:dyDescent="0.25">
      <c r="A184">
        <v>1563312</v>
      </c>
      <c r="B184" t="s">
        <v>1302</v>
      </c>
      <c r="C184" t="s">
        <v>1054</v>
      </c>
      <c r="D184">
        <v>4539569</v>
      </c>
      <c r="E184" t="s">
        <v>22</v>
      </c>
      <c r="F184" t="s">
        <v>23</v>
      </c>
      <c r="H184" s="1">
        <v>41945</v>
      </c>
      <c r="I184" t="s">
        <v>252</v>
      </c>
      <c r="J184">
        <v>-11</v>
      </c>
      <c r="K184" t="s">
        <v>24</v>
      </c>
      <c r="M184" t="s">
        <v>25</v>
      </c>
      <c r="N184" s="39">
        <v>4450026</v>
      </c>
      <c r="O184" t="s">
        <v>76</v>
      </c>
      <c r="P184" s="1">
        <v>45548</v>
      </c>
      <c r="Q184" t="s">
        <v>82</v>
      </c>
      <c r="R184" s="1">
        <v>45331</v>
      </c>
      <c r="T184" t="s">
        <v>161</v>
      </c>
      <c r="U184">
        <v>500</v>
      </c>
      <c r="X184">
        <v>5</v>
      </c>
      <c r="Y184" t="s">
        <v>80</v>
      </c>
      <c r="AC184" t="s">
        <v>159</v>
      </c>
      <c r="AD184" t="s">
        <v>87</v>
      </c>
      <c r="AE184">
        <v>45100</v>
      </c>
      <c r="AF184" t="s">
        <v>378</v>
      </c>
      <c r="AK184" t="s">
        <v>170</v>
      </c>
      <c r="AL184">
        <v>0</v>
      </c>
      <c r="AM184">
        <v>0</v>
      </c>
    </row>
    <row r="185" spans="1:39" x14ac:dyDescent="0.25">
      <c r="A185">
        <v>1615938</v>
      </c>
      <c r="B185" t="s">
        <v>1303</v>
      </c>
      <c r="C185" t="s">
        <v>47</v>
      </c>
      <c r="D185">
        <v>4540490</v>
      </c>
      <c r="E185" t="s">
        <v>23</v>
      </c>
      <c r="H185" s="1">
        <v>41964</v>
      </c>
      <c r="I185" t="s">
        <v>252</v>
      </c>
      <c r="J185">
        <v>-11</v>
      </c>
      <c r="K185" t="s">
        <v>24</v>
      </c>
      <c r="M185" t="s">
        <v>25</v>
      </c>
      <c r="N185" s="39">
        <v>4450026</v>
      </c>
      <c r="O185" t="s">
        <v>76</v>
      </c>
      <c r="P185" s="1">
        <v>45553</v>
      </c>
      <c r="Q185" t="s">
        <v>82</v>
      </c>
      <c r="R185" s="1">
        <v>45553</v>
      </c>
      <c r="T185" t="s">
        <v>161</v>
      </c>
      <c r="U185">
        <v>500</v>
      </c>
      <c r="X185">
        <v>5</v>
      </c>
      <c r="Y185" t="s">
        <v>80</v>
      </c>
      <c r="AC185" t="s">
        <v>159</v>
      </c>
      <c r="AD185" t="s">
        <v>87</v>
      </c>
      <c r="AE185">
        <v>45100</v>
      </c>
      <c r="AF185" t="s">
        <v>378</v>
      </c>
      <c r="AK185" t="s">
        <v>170</v>
      </c>
      <c r="AL185">
        <v>0</v>
      </c>
      <c r="AM185">
        <v>0</v>
      </c>
    </row>
    <row r="186" spans="1:39" x14ac:dyDescent="0.25">
      <c r="A186">
        <v>1607428</v>
      </c>
      <c r="B186" t="s">
        <v>1304</v>
      </c>
      <c r="C186" t="s">
        <v>451</v>
      </c>
      <c r="D186">
        <v>4540337</v>
      </c>
      <c r="E186" t="s">
        <v>23</v>
      </c>
      <c r="H186" s="1">
        <v>41972</v>
      </c>
      <c r="I186" t="s">
        <v>252</v>
      </c>
      <c r="J186">
        <v>-11</v>
      </c>
      <c r="K186" t="s">
        <v>24</v>
      </c>
      <c r="M186" t="s">
        <v>25</v>
      </c>
      <c r="N186" s="39">
        <v>4450026</v>
      </c>
      <c r="O186" t="s">
        <v>76</v>
      </c>
      <c r="P186" s="1">
        <v>45546</v>
      </c>
      <c r="Q186" t="s">
        <v>82</v>
      </c>
      <c r="R186" s="1">
        <v>45546</v>
      </c>
      <c r="T186" t="s">
        <v>161</v>
      </c>
      <c r="U186">
        <v>500</v>
      </c>
      <c r="X186">
        <v>5</v>
      </c>
      <c r="Y186" t="s">
        <v>80</v>
      </c>
      <c r="AC186" t="s">
        <v>159</v>
      </c>
      <c r="AD186" t="s">
        <v>87</v>
      </c>
      <c r="AE186">
        <v>45100</v>
      </c>
      <c r="AF186" t="s">
        <v>378</v>
      </c>
      <c r="AK186" t="s">
        <v>170</v>
      </c>
      <c r="AL186">
        <v>0</v>
      </c>
      <c r="AM186">
        <v>0</v>
      </c>
    </row>
    <row r="187" spans="1:39" x14ac:dyDescent="0.25">
      <c r="A187">
        <v>1550224</v>
      </c>
      <c r="B187" t="s">
        <v>1305</v>
      </c>
      <c r="C187" t="s">
        <v>1306</v>
      </c>
      <c r="D187">
        <v>4538569</v>
      </c>
      <c r="F187" t="s">
        <v>23</v>
      </c>
      <c r="H187" s="1">
        <v>41888</v>
      </c>
      <c r="I187" t="s">
        <v>252</v>
      </c>
      <c r="J187">
        <v>-11</v>
      </c>
      <c r="K187" t="s">
        <v>24</v>
      </c>
      <c r="M187" t="s">
        <v>25</v>
      </c>
      <c r="N187" s="39">
        <v>4450192</v>
      </c>
      <c r="O187" t="s">
        <v>375</v>
      </c>
      <c r="Q187" t="s">
        <v>752</v>
      </c>
      <c r="R187" s="1">
        <v>45257</v>
      </c>
      <c r="T187" t="s">
        <v>161</v>
      </c>
      <c r="U187">
        <v>500</v>
      </c>
      <c r="X187">
        <v>5</v>
      </c>
      <c r="Y187" t="s">
        <v>80</v>
      </c>
      <c r="AC187" t="s">
        <v>159</v>
      </c>
      <c r="AD187" t="s">
        <v>87</v>
      </c>
      <c r="AE187">
        <v>45000</v>
      </c>
      <c r="AF187" t="s">
        <v>1307</v>
      </c>
      <c r="AK187" t="s">
        <v>1308</v>
      </c>
      <c r="AL187">
        <v>0</v>
      </c>
      <c r="AM187">
        <v>0</v>
      </c>
    </row>
    <row r="188" spans="1:39" x14ac:dyDescent="0.25">
      <c r="A188">
        <v>1602621</v>
      </c>
      <c r="B188" t="s">
        <v>1309</v>
      </c>
      <c r="C188" t="s">
        <v>1310</v>
      </c>
      <c r="D188">
        <v>4540270</v>
      </c>
      <c r="E188" t="s">
        <v>23</v>
      </c>
      <c r="H188" s="1">
        <v>41842</v>
      </c>
      <c r="I188" t="s">
        <v>252</v>
      </c>
      <c r="J188">
        <v>-11</v>
      </c>
      <c r="K188" t="s">
        <v>29</v>
      </c>
      <c r="M188" t="s">
        <v>25</v>
      </c>
      <c r="N188" s="39">
        <v>4450661</v>
      </c>
      <c r="O188" t="s">
        <v>41</v>
      </c>
      <c r="P188" s="1">
        <v>45540</v>
      </c>
      <c r="Q188" t="s">
        <v>82</v>
      </c>
      <c r="R188" s="1">
        <v>45540</v>
      </c>
      <c r="T188" t="s">
        <v>161</v>
      </c>
      <c r="U188">
        <v>500</v>
      </c>
      <c r="X188">
        <v>5</v>
      </c>
      <c r="Y188" t="s">
        <v>80</v>
      </c>
      <c r="AC188" t="s">
        <v>159</v>
      </c>
      <c r="AD188" t="s">
        <v>209</v>
      </c>
      <c r="AE188">
        <v>45140</v>
      </c>
      <c r="AF188" t="s">
        <v>1311</v>
      </c>
      <c r="AI188" s="38" t="s">
        <v>1312</v>
      </c>
      <c r="AJ188" s="38" t="s">
        <v>1313</v>
      </c>
      <c r="AK188" t="s">
        <v>1314</v>
      </c>
      <c r="AL188">
        <v>0</v>
      </c>
      <c r="AM188">
        <v>0</v>
      </c>
    </row>
    <row r="189" spans="1:39" x14ac:dyDescent="0.25">
      <c r="A189">
        <v>1605138</v>
      </c>
      <c r="B189" t="s">
        <v>1315</v>
      </c>
      <c r="C189" t="s">
        <v>97</v>
      </c>
      <c r="D189">
        <v>4540318</v>
      </c>
      <c r="E189" t="s">
        <v>433</v>
      </c>
      <c r="H189" s="1">
        <v>41881</v>
      </c>
      <c r="I189" t="s">
        <v>252</v>
      </c>
      <c r="J189">
        <v>-11</v>
      </c>
      <c r="K189" t="s">
        <v>24</v>
      </c>
      <c r="M189" t="s">
        <v>25</v>
      </c>
      <c r="N189" s="39">
        <v>4450285</v>
      </c>
      <c r="O189" t="s">
        <v>44</v>
      </c>
      <c r="P189" s="1">
        <v>45543</v>
      </c>
      <c r="Q189" t="s">
        <v>82</v>
      </c>
      <c r="R189" s="1">
        <v>45543</v>
      </c>
      <c r="T189" t="s">
        <v>161</v>
      </c>
      <c r="U189">
        <v>500</v>
      </c>
      <c r="X189">
        <v>5</v>
      </c>
      <c r="Y189" t="s">
        <v>80</v>
      </c>
      <c r="AC189" t="s">
        <v>159</v>
      </c>
      <c r="AD189" t="s">
        <v>1241</v>
      </c>
      <c r="AE189">
        <v>45800</v>
      </c>
      <c r="AF189" t="s">
        <v>1316</v>
      </c>
      <c r="AK189" t="s">
        <v>1317</v>
      </c>
      <c r="AL189">
        <v>0</v>
      </c>
      <c r="AM189">
        <v>0</v>
      </c>
    </row>
    <row r="190" spans="1:39" x14ac:dyDescent="0.25">
      <c r="A190">
        <v>1445259</v>
      </c>
      <c r="B190" t="s">
        <v>412</v>
      </c>
      <c r="C190" t="s">
        <v>413</v>
      </c>
      <c r="D190">
        <v>4535536</v>
      </c>
      <c r="F190" t="s">
        <v>22</v>
      </c>
      <c r="H190" s="1">
        <v>41722</v>
      </c>
      <c r="I190" t="s">
        <v>252</v>
      </c>
      <c r="J190">
        <v>-11</v>
      </c>
      <c r="K190" t="s">
        <v>29</v>
      </c>
      <c r="M190" t="s">
        <v>25</v>
      </c>
      <c r="N190" s="39">
        <v>4450751</v>
      </c>
      <c r="O190" t="s">
        <v>35</v>
      </c>
      <c r="Q190" t="s">
        <v>752</v>
      </c>
      <c r="R190" s="1">
        <v>44841</v>
      </c>
      <c r="T190" t="s">
        <v>161</v>
      </c>
      <c r="U190">
        <v>500</v>
      </c>
      <c r="X190">
        <v>5</v>
      </c>
      <c r="Y190" t="s">
        <v>80</v>
      </c>
      <c r="AC190" t="s">
        <v>159</v>
      </c>
      <c r="AD190" t="s">
        <v>171</v>
      </c>
      <c r="AE190">
        <v>45140</v>
      </c>
      <c r="AF190" t="s">
        <v>414</v>
      </c>
      <c r="AJ190" s="38" t="s">
        <v>1318</v>
      </c>
      <c r="AK190" t="s">
        <v>415</v>
      </c>
      <c r="AL190">
        <v>0</v>
      </c>
      <c r="AM190">
        <v>0</v>
      </c>
    </row>
    <row r="191" spans="1:39" x14ac:dyDescent="0.25">
      <c r="A191">
        <v>1611206</v>
      </c>
      <c r="B191" t="s">
        <v>1319</v>
      </c>
      <c r="C191" t="s">
        <v>1320</v>
      </c>
      <c r="D191">
        <v>4540414</v>
      </c>
      <c r="E191" t="s">
        <v>23</v>
      </c>
      <c r="H191" s="1">
        <v>41718</v>
      </c>
      <c r="I191" t="s">
        <v>252</v>
      </c>
      <c r="J191">
        <v>-11</v>
      </c>
      <c r="K191" t="s">
        <v>24</v>
      </c>
      <c r="M191" t="s">
        <v>25</v>
      </c>
      <c r="N191" s="39">
        <v>4450026</v>
      </c>
      <c r="O191" t="s">
        <v>76</v>
      </c>
      <c r="P191" s="1">
        <v>45548</v>
      </c>
      <c r="Q191" t="s">
        <v>82</v>
      </c>
      <c r="R191" s="1">
        <v>45548</v>
      </c>
      <c r="T191" t="s">
        <v>161</v>
      </c>
      <c r="U191">
        <v>500</v>
      </c>
      <c r="X191">
        <v>5</v>
      </c>
      <c r="Y191" t="s">
        <v>80</v>
      </c>
      <c r="AC191" t="s">
        <v>159</v>
      </c>
      <c r="AD191" t="s">
        <v>87</v>
      </c>
      <c r="AE191">
        <v>45100</v>
      </c>
      <c r="AF191" t="s">
        <v>378</v>
      </c>
      <c r="AK191" t="s">
        <v>170</v>
      </c>
      <c r="AL191">
        <v>0</v>
      </c>
      <c r="AM191">
        <v>0</v>
      </c>
    </row>
    <row r="192" spans="1:39" x14ac:dyDescent="0.25">
      <c r="A192">
        <v>1561007</v>
      </c>
      <c r="B192" t="s">
        <v>1321</v>
      </c>
      <c r="C192" t="s">
        <v>1322</v>
      </c>
      <c r="D192">
        <v>4539552</v>
      </c>
      <c r="F192" t="s">
        <v>23</v>
      </c>
      <c r="H192" s="1">
        <v>41901</v>
      </c>
      <c r="I192" t="s">
        <v>252</v>
      </c>
      <c r="J192">
        <v>-11</v>
      </c>
      <c r="K192" t="s">
        <v>24</v>
      </c>
      <c r="M192" t="s">
        <v>25</v>
      </c>
      <c r="N192" s="39">
        <v>4450192</v>
      </c>
      <c r="O192" t="s">
        <v>375</v>
      </c>
      <c r="Q192" t="s">
        <v>752</v>
      </c>
      <c r="R192" s="1">
        <v>45321</v>
      </c>
      <c r="T192" t="s">
        <v>161</v>
      </c>
      <c r="U192">
        <v>500</v>
      </c>
      <c r="X192">
        <v>5</v>
      </c>
      <c r="Y192" t="s">
        <v>80</v>
      </c>
      <c r="AC192" t="s">
        <v>159</v>
      </c>
      <c r="AD192" t="s">
        <v>87</v>
      </c>
      <c r="AE192">
        <v>45000</v>
      </c>
      <c r="AF192" t="s">
        <v>1323</v>
      </c>
      <c r="AK192" t="s">
        <v>1324</v>
      </c>
      <c r="AL192">
        <v>0</v>
      </c>
      <c r="AM192">
        <v>0</v>
      </c>
    </row>
    <row r="193" spans="1:39" x14ac:dyDescent="0.25">
      <c r="A193">
        <v>1561010</v>
      </c>
      <c r="B193" t="s">
        <v>1321</v>
      </c>
      <c r="C193" t="s">
        <v>1325</v>
      </c>
      <c r="D193">
        <v>4539553</v>
      </c>
      <c r="F193" t="s">
        <v>23</v>
      </c>
      <c r="H193" s="1">
        <v>41901</v>
      </c>
      <c r="I193" t="s">
        <v>252</v>
      </c>
      <c r="J193">
        <v>-11</v>
      </c>
      <c r="K193" t="s">
        <v>24</v>
      </c>
      <c r="M193" t="s">
        <v>25</v>
      </c>
      <c r="N193" s="39">
        <v>4450192</v>
      </c>
      <c r="O193" t="s">
        <v>375</v>
      </c>
      <c r="Q193" t="s">
        <v>752</v>
      </c>
      <c r="R193" s="1">
        <v>45321</v>
      </c>
      <c r="T193" t="s">
        <v>161</v>
      </c>
      <c r="U193">
        <v>500</v>
      </c>
      <c r="X193">
        <v>5</v>
      </c>
      <c r="Y193" t="s">
        <v>80</v>
      </c>
      <c r="AC193" t="s">
        <v>159</v>
      </c>
      <c r="AD193" t="s">
        <v>87</v>
      </c>
      <c r="AE193">
        <v>45000</v>
      </c>
      <c r="AF193" t="s">
        <v>1323</v>
      </c>
      <c r="AK193" t="s">
        <v>1324</v>
      </c>
      <c r="AL193">
        <v>0</v>
      </c>
      <c r="AM193">
        <v>0</v>
      </c>
    </row>
    <row r="194" spans="1:39" x14ac:dyDescent="0.25">
      <c r="A194">
        <v>1608877</v>
      </c>
      <c r="B194" t="s">
        <v>1326</v>
      </c>
      <c r="C194" t="s">
        <v>38</v>
      </c>
      <c r="D194">
        <v>4540364</v>
      </c>
      <c r="E194" t="s">
        <v>23</v>
      </c>
      <c r="H194" s="1">
        <v>41658</v>
      </c>
      <c r="I194" t="s">
        <v>252</v>
      </c>
      <c r="J194">
        <v>-11</v>
      </c>
      <c r="K194" t="s">
        <v>24</v>
      </c>
      <c r="M194" t="s">
        <v>25</v>
      </c>
      <c r="N194" s="39">
        <v>4450773</v>
      </c>
      <c r="O194" t="s">
        <v>86</v>
      </c>
      <c r="P194" s="1">
        <v>45547</v>
      </c>
      <c r="Q194" t="s">
        <v>82</v>
      </c>
      <c r="R194" s="1">
        <v>45547</v>
      </c>
      <c r="T194" t="s">
        <v>161</v>
      </c>
      <c r="U194">
        <v>500</v>
      </c>
      <c r="X194">
        <v>5</v>
      </c>
      <c r="Y194" t="s">
        <v>80</v>
      </c>
      <c r="AC194" t="s">
        <v>159</v>
      </c>
      <c r="AD194" t="s">
        <v>617</v>
      </c>
      <c r="AE194">
        <v>45240</v>
      </c>
      <c r="AF194" t="s">
        <v>1327</v>
      </c>
      <c r="AJ194" s="38" t="s">
        <v>1328</v>
      </c>
      <c r="AK194" t="s">
        <v>1329</v>
      </c>
      <c r="AL194">
        <v>1</v>
      </c>
      <c r="AM194">
        <v>0</v>
      </c>
    </row>
    <row r="195" spans="1:39" x14ac:dyDescent="0.25">
      <c r="A195">
        <v>1543105</v>
      </c>
      <c r="B195" t="s">
        <v>843</v>
      </c>
      <c r="C195" t="s">
        <v>1330</v>
      </c>
      <c r="D195">
        <v>4538458</v>
      </c>
      <c r="E195" t="s">
        <v>23</v>
      </c>
      <c r="F195" t="s">
        <v>23</v>
      </c>
      <c r="H195" s="1">
        <v>41919</v>
      </c>
      <c r="I195" t="s">
        <v>252</v>
      </c>
      <c r="J195">
        <v>-11</v>
      </c>
      <c r="K195" t="s">
        <v>24</v>
      </c>
      <c r="M195" t="s">
        <v>25</v>
      </c>
      <c r="N195" s="39">
        <v>4450429</v>
      </c>
      <c r="O195" t="s">
        <v>813</v>
      </c>
      <c r="P195" s="1">
        <v>45546</v>
      </c>
      <c r="Q195" t="s">
        <v>82</v>
      </c>
      <c r="R195" s="1">
        <v>45231</v>
      </c>
      <c r="T195" t="s">
        <v>161</v>
      </c>
      <c r="U195">
        <v>500</v>
      </c>
      <c r="X195">
        <v>5</v>
      </c>
      <c r="Y195" t="s">
        <v>80</v>
      </c>
      <c r="AC195" t="s">
        <v>1331</v>
      </c>
      <c r="AD195" t="s">
        <v>165</v>
      </c>
      <c r="AE195">
        <v>45450</v>
      </c>
      <c r="AF195" t="s">
        <v>1332</v>
      </c>
      <c r="AJ195" s="38" t="s">
        <v>1333</v>
      </c>
      <c r="AK195" t="s">
        <v>1334</v>
      </c>
      <c r="AL195">
        <v>0</v>
      </c>
      <c r="AM195">
        <v>0</v>
      </c>
    </row>
    <row r="196" spans="1:39" x14ac:dyDescent="0.25">
      <c r="A196">
        <v>1615936</v>
      </c>
      <c r="B196" t="s">
        <v>1335</v>
      </c>
      <c r="C196" t="s">
        <v>63</v>
      </c>
      <c r="D196">
        <v>4540489</v>
      </c>
      <c r="E196" t="s">
        <v>23</v>
      </c>
      <c r="H196" s="1">
        <v>41777</v>
      </c>
      <c r="I196" t="s">
        <v>252</v>
      </c>
      <c r="J196">
        <v>-11</v>
      </c>
      <c r="K196" t="s">
        <v>24</v>
      </c>
      <c r="M196" t="s">
        <v>25</v>
      </c>
      <c r="N196" s="39">
        <v>4450026</v>
      </c>
      <c r="O196" t="s">
        <v>76</v>
      </c>
      <c r="P196" s="1">
        <v>45553</v>
      </c>
      <c r="Q196" t="s">
        <v>82</v>
      </c>
      <c r="R196" s="1">
        <v>45553</v>
      </c>
      <c r="T196" t="s">
        <v>161</v>
      </c>
      <c r="U196">
        <v>500</v>
      </c>
      <c r="X196">
        <v>5</v>
      </c>
      <c r="Y196" t="s">
        <v>80</v>
      </c>
      <c r="AC196" t="s">
        <v>159</v>
      </c>
      <c r="AD196" t="s">
        <v>87</v>
      </c>
      <c r="AE196">
        <v>45100</v>
      </c>
      <c r="AF196" t="s">
        <v>378</v>
      </c>
      <c r="AK196" t="s">
        <v>170</v>
      </c>
      <c r="AL196">
        <v>0</v>
      </c>
      <c r="AM196">
        <v>0</v>
      </c>
    </row>
    <row r="197" spans="1:39" x14ac:dyDescent="0.25">
      <c r="A197">
        <v>1625687</v>
      </c>
      <c r="B197" t="s">
        <v>1336</v>
      </c>
      <c r="C197" t="s">
        <v>1337</v>
      </c>
      <c r="D197">
        <v>4540647</v>
      </c>
      <c r="E197" t="s">
        <v>23</v>
      </c>
      <c r="H197" s="1">
        <v>41838</v>
      </c>
      <c r="I197" t="s">
        <v>252</v>
      </c>
      <c r="J197">
        <v>-11</v>
      </c>
      <c r="K197" t="s">
        <v>24</v>
      </c>
      <c r="M197" t="s">
        <v>25</v>
      </c>
      <c r="N197" s="39">
        <v>4450210</v>
      </c>
      <c r="O197" t="s">
        <v>188</v>
      </c>
      <c r="P197" s="1">
        <v>45560</v>
      </c>
      <c r="Q197" t="s">
        <v>82</v>
      </c>
      <c r="R197" s="1">
        <v>45560</v>
      </c>
      <c r="T197" t="s">
        <v>161</v>
      </c>
      <c r="U197">
        <v>500</v>
      </c>
      <c r="X197">
        <v>5</v>
      </c>
      <c r="Y197" t="s">
        <v>80</v>
      </c>
      <c r="AC197" t="s">
        <v>159</v>
      </c>
      <c r="AD197" t="s">
        <v>1338</v>
      </c>
      <c r="AE197">
        <v>45390</v>
      </c>
      <c r="AF197" t="s">
        <v>1339</v>
      </c>
      <c r="AJ197" s="38" t="s">
        <v>1340</v>
      </c>
      <c r="AK197" t="s">
        <v>1341</v>
      </c>
      <c r="AL197">
        <v>0</v>
      </c>
      <c r="AM197">
        <v>0</v>
      </c>
    </row>
    <row r="198" spans="1:39" x14ac:dyDescent="0.25">
      <c r="A198">
        <v>1629864</v>
      </c>
      <c r="B198" t="s">
        <v>1342</v>
      </c>
      <c r="C198" t="s">
        <v>1000</v>
      </c>
      <c r="D198">
        <v>4540717</v>
      </c>
      <c r="E198" t="s">
        <v>23</v>
      </c>
      <c r="H198" s="1">
        <v>41718</v>
      </c>
      <c r="I198" t="s">
        <v>252</v>
      </c>
      <c r="J198">
        <v>-11</v>
      </c>
      <c r="K198" t="s">
        <v>24</v>
      </c>
      <c r="M198" t="s">
        <v>25</v>
      </c>
      <c r="N198" s="39">
        <v>4450184</v>
      </c>
      <c r="O198" t="s">
        <v>45</v>
      </c>
      <c r="P198" s="1">
        <v>45562</v>
      </c>
      <c r="Q198" t="s">
        <v>82</v>
      </c>
      <c r="R198" s="1">
        <v>45562</v>
      </c>
      <c r="T198" t="s">
        <v>161</v>
      </c>
      <c r="U198">
        <v>500</v>
      </c>
      <c r="X198">
        <v>5</v>
      </c>
      <c r="Y198" t="s">
        <v>80</v>
      </c>
      <c r="AC198" t="s">
        <v>159</v>
      </c>
      <c r="AD198" t="s">
        <v>1241</v>
      </c>
      <c r="AE198">
        <v>45800</v>
      </c>
      <c r="AF198" t="s">
        <v>1343</v>
      </c>
      <c r="AJ198" s="38" t="s">
        <v>1344</v>
      </c>
      <c r="AK198" t="s">
        <v>1345</v>
      </c>
      <c r="AL198">
        <v>0</v>
      </c>
      <c r="AM198">
        <v>0</v>
      </c>
    </row>
    <row r="199" spans="1:39" x14ac:dyDescent="0.25">
      <c r="A199">
        <v>1627436</v>
      </c>
      <c r="B199" t="s">
        <v>1346</v>
      </c>
      <c r="C199" t="s">
        <v>1000</v>
      </c>
      <c r="D199">
        <v>4540675</v>
      </c>
      <c r="E199" t="s">
        <v>23</v>
      </c>
      <c r="H199" s="1">
        <v>41722</v>
      </c>
      <c r="I199" t="s">
        <v>252</v>
      </c>
      <c r="J199">
        <v>-11</v>
      </c>
      <c r="K199" t="s">
        <v>24</v>
      </c>
      <c r="M199" t="s">
        <v>25</v>
      </c>
      <c r="N199" s="39">
        <v>4450580</v>
      </c>
      <c r="O199" t="s">
        <v>1136</v>
      </c>
      <c r="P199" s="1">
        <v>45560</v>
      </c>
      <c r="Q199" t="s">
        <v>82</v>
      </c>
      <c r="R199" s="1">
        <v>45560</v>
      </c>
      <c r="T199" t="s">
        <v>161</v>
      </c>
      <c r="U199">
        <v>500</v>
      </c>
      <c r="X199">
        <v>5</v>
      </c>
      <c r="Y199" t="s">
        <v>80</v>
      </c>
      <c r="AC199" t="s">
        <v>159</v>
      </c>
      <c r="AD199" t="s">
        <v>1347</v>
      </c>
      <c r="AE199">
        <v>45130</v>
      </c>
      <c r="AF199" t="s">
        <v>1348</v>
      </c>
      <c r="AK199" t="s">
        <v>1349</v>
      </c>
      <c r="AL199">
        <v>0</v>
      </c>
      <c r="AM199">
        <v>0</v>
      </c>
    </row>
    <row r="200" spans="1:39" x14ac:dyDescent="0.25">
      <c r="A200">
        <v>1615706</v>
      </c>
      <c r="B200" t="s">
        <v>1350</v>
      </c>
      <c r="C200" t="s">
        <v>1351</v>
      </c>
      <c r="D200">
        <v>4540484</v>
      </c>
      <c r="E200" t="s">
        <v>23</v>
      </c>
      <c r="H200" s="1">
        <v>41806</v>
      </c>
      <c r="I200" t="s">
        <v>252</v>
      </c>
      <c r="J200">
        <v>-11</v>
      </c>
      <c r="K200" t="s">
        <v>24</v>
      </c>
      <c r="M200" t="s">
        <v>25</v>
      </c>
      <c r="N200" s="39">
        <v>4450759</v>
      </c>
      <c r="O200" t="s">
        <v>46</v>
      </c>
      <c r="P200" s="1">
        <v>45552</v>
      </c>
      <c r="Q200" t="s">
        <v>82</v>
      </c>
      <c r="R200" s="1">
        <v>45552</v>
      </c>
      <c r="T200" t="s">
        <v>161</v>
      </c>
      <c r="U200">
        <v>500</v>
      </c>
      <c r="X200">
        <v>5</v>
      </c>
      <c r="Y200" t="s">
        <v>80</v>
      </c>
      <c r="AC200" t="s">
        <v>159</v>
      </c>
      <c r="AD200" t="s">
        <v>206</v>
      </c>
      <c r="AE200">
        <v>45110</v>
      </c>
      <c r="AF200" t="s">
        <v>1352</v>
      </c>
      <c r="AJ200" s="38" t="s">
        <v>1353</v>
      </c>
      <c r="AK200" t="s">
        <v>1354</v>
      </c>
      <c r="AL200">
        <v>0</v>
      </c>
      <c r="AM200">
        <v>0</v>
      </c>
    </row>
    <row r="201" spans="1:39" x14ac:dyDescent="0.25">
      <c r="A201">
        <v>1628604</v>
      </c>
      <c r="B201" t="s">
        <v>1355</v>
      </c>
      <c r="C201" t="s">
        <v>243</v>
      </c>
      <c r="D201">
        <v>4540685</v>
      </c>
      <c r="E201" t="s">
        <v>23</v>
      </c>
      <c r="H201" s="1">
        <v>41903</v>
      </c>
      <c r="I201" t="s">
        <v>252</v>
      </c>
      <c r="J201">
        <v>-11</v>
      </c>
      <c r="K201" t="s">
        <v>24</v>
      </c>
      <c r="M201" t="s">
        <v>25</v>
      </c>
      <c r="N201" s="39">
        <v>4450576</v>
      </c>
      <c r="O201" t="s">
        <v>124</v>
      </c>
      <c r="P201" s="1">
        <v>45561</v>
      </c>
      <c r="Q201" t="s">
        <v>82</v>
      </c>
      <c r="R201" s="1">
        <v>45561</v>
      </c>
      <c r="T201" t="s">
        <v>161</v>
      </c>
      <c r="U201">
        <v>500</v>
      </c>
      <c r="X201">
        <v>5</v>
      </c>
      <c r="Y201" t="s">
        <v>80</v>
      </c>
      <c r="AC201" t="s">
        <v>159</v>
      </c>
      <c r="AD201" t="s">
        <v>1356</v>
      </c>
      <c r="AE201">
        <v>45470</v>
      </c>
      <c r="AF201" t="s">
        <v>1357</v>
      </c>
      <c r="AJ201" t="s">
        <v>1358</v>
      </c>
      <c r="AK201" t="s">
        <v>1359</v>
      </c>
      <c r="AL201">
        <v>0</v>
      </c>
      <c r="AM201">
        <v>0</v>
      </c>
    </row>
    <row r="202" spans="1:39" x14ac:dyDescent="0.25">
      <c r="A202">
        <v>1604481</v>
      </c>
      <c r="B202" t="s">
        <v>1360</v>
      </c>
      <c r="C202" t="s">
        <v>1361</v>
      </c>
      <c r="D202">
        <v>4540293</v>
      </c>
      <c r="E202" t="s">
        <v>23</v>
      </c>
      <c r="H202" s="1">
        <v>41757</v>
      </c>
      <c r="I202" t="s">
        <v>252</v>
      </c>
      <c r="J202">
        <v>-11</v>
      </c>
      <c r="K202" t="s">
        <v>29</v>
      </c>
      <c r="M202" t="s">
        <v>25</v>
      </c>
      <c r="N202" s="39">
        <v>4450768</v>
      </c>
      <c r="O202" t="s">
        <v>66</v>
      </c>
      <c r="P202" s="1">
        <v>45543</v>
      </c>
      <c r="Q202" t="s">
        <v>82</v>
      </c>
      <c r="R202" s="1">
        <v>45543</v>
      </c>
      <c r="T202" t="s">
        <v>161</v>
      </c>
      <c r="U202">
        <v>500</v>
      </c>
      <c r="X202">
        <v>5</v>
      </c>
      <c r="Y202" t="s">
        <v>80</v>
      </c>
      <c r="AC202" t="s">
        <v>159</v>
      </c>
      <c r="AD202" t="s">
        <v>83</v>
      </c>
      <c r="AE202">
        <v>45000</v>
      </c>
      <c r="AF202" t="s">
        <v>1362</v>
      </c>
      <c r="AJ202" s="38" t="s">
        <v>1363</v>
      </c>
      <c r="AK202" t="s">
        <v>1364</v>
      </c>
      <c r="AL202">
        <v>0</v>
      </c>
      <c r="AM202">
        <v>0</v>
      </c>
    </row>
    <row r="203" spans="1:39" x14ac:dyDescent="0.25">
      <c r="A203">
        <v>1604517</v>
      </c>
      <c r="B203" t="s">
        <v>1365</v>
      </c>
      <c r="C203" t="s">
        <v>1366</v>
      </c>
      <c r="D203">
        <v>4540295</v>
      </c>
      <c r="E203" t="s">
        <v>23</v>
      </c>
      <c r="H203" s="1">
        <v>41983</v>
      </c>
      <c r="I203" t="s">
        <v>252</v>
      </c>
      <c r="J203">
        <v>-11</v>
      </c>
      <c r="K203" t="s">
        <v>29</v>
      </c>
      <c r="M203" t="s">
        <v>25</v>
      </c>
      <c r="N203" s="39">
        <v>4450768</v>
      </c>
      <c r="O203" t="s">
        <v>66</v>
      </c>
      <c r="P203" s="1">
        <v>45543</v>
      </c>
      <c r="Q203" t="s">
        <v>82</v>
      </c>
      <c r="R203" s="1">
        <v>45543</v>
      </c>
      <c r="T203" t="s">
        <v>161</v>
      </c>
      <c r="U203">
        <v>500</v>
      </c>
      <c r="X203">
        <v>5</v>
      </c>
      <c r="Y203" t="s">
        <v>80</v>
      </c>
      <c r="AC203" t="s">
        <v>159</v>
      </c>
      <c r="AD203" t="s">
        <v>1367</v>
      </c>
      <c r="AE203">
        <v>45130</v>
      </c>
      <c r="AF203" t="s">
        <v>1368</v>
      </c>
      <c r="AI203" s="38" t="s">
        <v>1369</v>
      </c>
      <c r="AJ203" s="38" t="s">
        <v>1370</v>
      </c>
      <c r="AK203" t="s">
        <v>1371</v>
      </c>
      <c r="AL203">
        <v>0</v>
      </c>
      <c r="AM203">
        <v>0</v>
      </c>
    </row>
    <row r="204" spans="1:39" x14ac:dyDescent="0.25">
      <c r="A204">
        <v>1602970</v>
      </c>
      <c r="B204" t="s">
        <v>1372</v>
      </c>
      <c r="C204" t="s">
        <v>1373</v>
      </c>
      <c r="D204">
        <v>4540278</v>
      </c>
      <c r="E204" t="s">
        <v>23</v>
      </c>
      <c r="H204" s="1">
        <v>41761</v>
      </c>
      <c r="I204" t="s">
        <v>252</v>
      </c>
      <c r="J204">
        <v>-11</v>
      </c>
      <c r="K204" t="s">
        <v>24</v>
      </c>
      <c r="M204" t="s">
        <v>25</v>
      </c>
      <c r="N204" s="39">
        <v>4450285</v>
      </c>
      <c r="O204" t="s">
        <v>44</v>
      </c>
      <c r="P204" s="1">
        <v>45541</v>
      </c>
      <c r="Q204" t="s">
        <v>82</v>
      </c>
      <c r="R204" s="1">
        <v>45541</v>
      </c>
      <c r="T204" t="s">
        <v>161</v>
      </c>
      <c r="U204">
        <v>500</v>
      </c>
      <c r="X204">
        <v>5</v>
      </c>
      <c r="Y204" t="s">
        <v>80</v>
      </c>
      <c r="AC204" t="s">
        <v>159</v>
      </c>
      <c r="AD204" t="s">
        <v>672</v>
      </c>
      <c r="AE204">
        <v>45800</v>
      </c>
      <c r="AF204" t="s">
        <v>1374</v>
      </c>
      <c r="AJ204" s="38" t="s">
        <v>1375</v>
      </c>
      <c r="AK204" t="s">
        <v>1376</v>
      </c>
      <c r="AL204">
        <v>0</v>
      </c>
      <c r="AM204">
        <v>0</v>
      </c>
    </row>
    <row r="205" spans="1:39" x14ac:dyDescent="0.25">
      <c r="A205">
        <v>1298761</v>
      </c>
      <c r="B205" t="s">
        <v>1377</v>
      </c>
      <c r="C205" t="s">
        <v>1000</v>
      </c>
      <c r="D205">
        <v>4531381</v>
      </c>
      <c r="E205" t="s">
        <v>23</v>
      </c>
      <c r="H205" s="1">
        <v>41996</v>
      </c>
      <c r="I205" t="s">
        <v>252</v>
      </c>
      <c r="J205">
        <v>-11</v>
      </c>
      <c r="K205" t="s">
        <v>24</v>
      </c>
      <c r="M205" t="s">
        <v>25</v>
      </c>
      <c r="N205" s="39">
        <v>4450410</v>
      </c>
      <c r="O205" t="s">
        <v>90</v>
      </c>
      <c r="P205" s="1">
        <v>45554</v>
      </c>
      <c r="Q205" t="s">
        <v>82</v>
      </c>
      <c r="R205" s="1">
        <v>43784</v>
      </c>
      <c r="T205" t="s">
        <v>161</v>
      </c>
      <c r="U205">
        <v>500</v>
      </c>
      <c r="X205">
        <v>5</v>
      </c>
      <c r="Y205" t="s">
        <v>80</v>
      </c>
      <c r="AC205" t="s">
        <v>159</v>
      </c>
      <c r="AD205" t="s">
        <v>91</v>
      </c>
      <c r="AE205">
        <v>45160</v>
      </c>
      <c r="AF205" t="s">
        <v>1378</v>
      </c>
      <c r="AJ205" s="38" t="s">
        <v>1379</v>
      </c>
      <c r="AK205" t="s">
        <v>1380</v>
      </c>
      <c r="AL205">
        <v>0</v>
      </c>
      <c r="AM205">
        <v>0</v>
      </c>
    </row>
    <row r="206" spans="1:39" x14ac:dyDescent="0.25">
      <c r="A206">
        <v>1344837</v>
      </c>
      <c r="B206" t="s">
        <v>117</v>
      </c>
      <c r="C206" t="s">
        <v>70</v>
      </c>
      <c r="D206">
        <v>4532413</v>
      </c>
      <c r="E206" t="s">
        <v>22</v>
      </c>
      <c r="F206" t="s">
        <v>22</v>
      </c>
      <c r="H206" s="1">
        <v>41907</v>
      </c>
      <c r="I206" t="s">
        <v>252</v>
      </c>
      <c r="J206">
        <v>-11</v>
      </c>
      <c r="K206" t="s">
        <v>24</v>
      </c>
      <c r="M206" t="s">
        <v>25</v>
      </c>
      <c r="N206" s="39">
        <v>4450410</v>
      </c>
      <c r="O206" t="s">
        <v>90</v>
      </c>
      <c r="P206" s="1">
        <v>45534</v>
      </c>
      <c r="Q206" t="s">
        <v>82</v>
      </c>
      <c r="R206" s="1">
        <v>44460</v>
      </c>
      <c r="T206" t="s">
        <v>161</v>
      </c>
      <c r="U206">
        <v>520</v>
      </c>
      <c r="X206">
        <v>5</v>
      </c>
      <c r="Y206" t="s">
        <v>80</v>
      </c>
      <c r="AC206" t="s">
        <v>159</v>
      </c>
      <c r="AD206" t="s">
        <v>184</v>
      </c>
      <c r="AE206">
        <v>45160</v>
      </c>
      <c r="AF206" t="s">
        <v>185</v>
      </c>
      <c r="AK206" t="s">
        <v>186</v>
      </c>
      <c r="AL206">
        <v>0</v>
      </c>
      <c r="AM206">
        <v>0</v>
      </c>
    </row>
    <row r="207" spans="1:39" x14ac:dyDescent="0.25">
      <c r="A207">
        <v>1514821</v>
      </c>
      <c r="B207" t="s">
        <v>432</v>
      </c>
      <c r="C207" t="s">
        <v>71</v>
      </c>
      <c r="D207">
        <v>4538103</v>
      </c>
      <c r="F207" t="s">
        <v>23</v>
      </c>
      <c r="H207" s="1">
        <v>41941</v>
      </c>
      <c r="I207" t="s">
        <v>252</v>
      </c>
      <c r="J207">
        <v>-11</v>
      </c>
      <c r="K207" t="s">
        <v>24</v>
      </c>
      <c r="M207" t="s">
        <v>25</v>
      </c>
      <c r="N207" s="39">
        <v>4450617</v>
      </c>
      <c r="O207" t="s">
        <v>125</v>
      </c>
      <c r="Q207" t="s">
        <v>752</v>
      </c>
      <c r="R207" s="1">
        <v>45187</v>
      </c>
      <c r="T207" t="s">
        <v>161</v>
      </c>
      <c r="U207">
        <v>500</v>
      </c>
      <c r="X207">
        <v>5</v>
      </c>
      <c r="Y207" t="s">
        <v>80</v>
      </c>
      <c r="AC207" t="s">
        <v>159</v>
      </c>
      <c r="AD207" t="s">
        <v>244</v>
      </c>
      <c r="AE207">
        <v>45260</v>
      </c>
      <c r="AF207" t="s">
        <v>434</v>
      </c>
      <c r="AJ207" t="s">
        <v>435</v>
      </c>
      <c r="AK207" t="s">
        <v>436</v>
      </c>
      <c r="AL207">
        <v>0</v>
      </c>
      <c r="AM207">
        <v>0</v>
      </c>
    </row>
    <row r="208" spans="1:39" x14ac:dyDescent="0.25">
      <c r="A208">
        <v>1634704</v>
      </c>
      <c r="B208" t="s">
        <v>1381</v>
      </c>
      <c r="C208" t="s">
        <v>36</v>
      </c>
      <c r="D208">
        <v>4540830</v>
      </c>
      <c r="E208" t="s">
        <v>23</v>
      </c>
      <c r="H208" s="1">
        <v>41849</v>
      </c>
      <c r="I208" t="s">
        <v>252</v>
      </c>
      <c r="J208">
        <v>-11</v>
      </c>
      <c r="K208" t="s">
        <v>24</v>
      </c>
      <c r="M208" t="s">
        <v>25</v>
      </c>
      <c r="N208" s="39">
        <v>4450759</v>
      </c>
      <c r="O208" t="s">
        <v>46</v>
      </c>
      <c r="P208" s="1">
        <v>45566</v>
      </c>
      <c r="Q208" t="s">
        <v>82</v>
      </c>
      <c r="R208" s="1">
        <v>45566</v>
      </c>
      <c r="T208" t="s">
        <v>161</v>
      </c>
      <c r="U208">
        <v>500</v>
      </c>
      <c r="X208">
        <v>5</v>
      </c>
      <c r="Y208" t="s">
        <v>80</v>
      </c>
      <c r="AC208" t="s">
        <v>159</v>
      </c>
      <c r="AD208" t="s">
        <v>1382</v>
      </c>
      <c r="AE208">
        <v>45150</v>
      </c>
      <c r="AF208" t="s">
        <v>1383</v>
      </c>
      <c r="AJ208" s="38" t="s">
        <v>1384</v>
      </c>
      <c r="AK208" t="s">
        <v>1385</v>
      </c>
      <c r="AL208">
        <v>0</v>
      </c>
      <c r="AM208">
        <v>0</v>
      </c>
    </row>
    <row r="209" spans="1:39" x14ac:dyDescent="0.25">
      <c r="A209">
        <v>1259278</v>
      </c>
      <c r="B209" t="s">
        <v>437</v>
      </c>
      <c r="C209" t="s">
        <v>79</v>
      </c>
      <c r="D209">
        <v>4530692</v>
      </c>
      <c r="F209" t="s">
        <v>22</v>
      </c>
      <c r="H209" s="1">
        <v>41835</v>
      </c>
      <c r="I209" t="s">
        <v>252</v>
      </c>
      <c r="J209">
        <v>-11</v>
      </c>
      <c r="K209" t="s">
        <v>24</v>
      </c>
      <c r="M209" t="s">
        <v>25</v>
      </c>
      <c r="N209" s="39">
        <v>4450410</v>
      </c>
      <c r="O209" t="s">
        <v>90</v>
      </c>
      <c r="Q209" t="s">
        <v>752</v>
      </c>
      <c r="R209" s="1">
        <v>43594</v>
      </c>
      <c r="T209" t="s">
        <v>161</v>
      </c>
      <c r="U209">
        <v>500</v>
      </c>
      <c r="X209">
        <v>5</v>
      </c>
      <c r="Y209" t="s">
        <v>80</v>
      </c>
      <c r="AC209" t="s">
        <v>159</v>
      </c>
      <c r="AD209" t="s">
        <v>91</v>
      </c>
      <c r="AE209">
        <v>45160</v>
      </c>
      <c r="AF209" t="s">
        <v>438</v>
      </c>
      <c r="AJ209" s="38" t="s">
        <v>1386</v>
      </c>
      <c r="AK209" t="s">
        <v>439</v>
      </c>
      <c r="AL209">
        <v>0</v>
      </c>
      <c r="AM209">
        <v>0</v>
      </c>
    </row>
    <row r="210" spans="1:39" x14ac:dyDescent="0.25">
      <c r="A210">
        <v>1515616</v>
      </c>
      <c r="B210" t="s">
        <v>441</v>
      </c>
      <c r="C210" t="s">
        <v>442</v>
      </c>
      <c r="D210">
        <v>4538124</v>
      </c>
      <c r="F210" t="s">
        <v>23</v>
      </c>
      <c r="H210" s="1">
        <v>41938</v>
      </c>
      <c r="I210" t="s">
        <v>252</v>
      </c>
      <c r="J210">
        <v>-11</v>
      </c>
      <c r="K210" t="s">
        <v>24</v>
      </c>
      <c r="M210" t="s">
        <v>25</v>
      </c>
      <c r="N210" s="39">
        <v>4450661</v>
      </c>
      <c r="O210" t="s">
        <v>41</v>
      </c>
      <c r="Q210" t="s">
        <v>752</v>
      </c>
      <c r="R210" s="1">
        <v>45188</v>
      </c>
      <c r="T210" t="s">
        <v>161</v>
      </c>
      <c r="U210">
        <v>500</v>
      </c>
      <c r="X210">
        <v>5</v>
      </c>
      <c r="Y210" t="s">
        <v>80</v>
      </c>
      <c r="AC210" t="s">
        <v>159</v>
      </c>
      <c r="AD210" t="s">
        <v>95</v>
      </c>
      <c r="AE210">
        <v>45140</v>
      </c>
      <c r="AF210" t="s">
        <v>443</v>
      </c>
      <c r="AI210" s="38" t="s">
        <v>1387</v>
      </c>
      <c r="AK210" t="s">
        <v>444</v>
      </c>
      <c r="AL210">
        <v>0</v>
      </c>
      <c r="AM210">
        <v>0</v>
      </c>
    </row>
    <row r="211" spans="1:39" x14ac:dyDescent="0.25">
      <c r="A211">
        <v>1517118</v>
      </c>
      <c r="B211" t="s">
        <v>445</v>
      </c>
      <c r="C211" t="s">
        <v>71</v>
      </c>
      <c r="D211">
        <v>4538149</v>
      </c>
      <c r="F211" t="s">
        <v>23</v>
      </c>
      <c r="H211" s="1">
        <v>41922</v>
      </c>
      <c r="I211" t="s">
        <v>252</v>
      </c>
      <c r="J211">
        <v>-11</v>
      </c>
      <c r="K211" t="s">
        <v>24</v>
      </c>
      <c r="M211" t="s">
        <v>25</v>
      </c>
      <c r="N211" s="39">
        <v>4450210</v>
      </c>
      <c r="O211" t="s">
        <v>188</v>
      </c>
      <c r="Q211" t="s">
        <v>752</v>
      </c>
      <c r="R211" s="1">
        <v>45190</v>
      </c>
      <c r="T211" t="s">
        <v>161</v>
      </c>
      <c r="U211">
        <v>500</v>
      </c>
      <c r="X211">
        <v>5</v>
      </c>
      <c r="Y211" t="s">
        <v>80</v>
      </c>
      <c r="AC211" t="s">
        <v>159</v>
      </c>
      <c r="AD211" t="s">
        <v>446</v>
      </c>
      <c r="AE211">
        <v>45390</v>
      </c>
      <c r="AF211" t="s">
        <v>447</v>
      </c>
      <c r="AJ211" s="38" t="s">
        <v>1388</v>
      </c>
      <c r="AK211" t="s">
        <v>448</v>
      </c>
      <c r="AL211">
        <v>0</v>
      </c>
      <c r="AM211">
        <v>0</v>
      </c>
    </row>
    <row r="212" spans="1:39" x14ac:dyDescent="0.25">
      <c r="A212">
        <v>1609044</v>
      </c>
      <c r="B212" t="s">
        <v>1389</v>
      </c>
      <c r="C212" t="s">
        <v>1062</v>
      </c>
      <c r="D212">
        <v>4540376</v>
      </c>
      <c r="E212" t="s">
        <v>23</v>
      </c>
      <c r="H212" s="1">
        <v>41654</v>
      </c>
      <c r="I212" t="s">
        <v>252</v>
      </c>
      <c r="J212">
        <v>-11</v>
      </c>
      <c r="K212" t="s">
        <v>24</v>
      </c>
      <c r="M212" t="s">
        <v>25</v>
      </c>
      <c r="N212" s="39">
        <v>4450026</v>
      </c>
      <c r="O212" t="s">
        <v>76</v>
      </c>
      <c r="P212" s="1">
        <v>45547</v>
      </c>
      <c r="Q212" t="s">
        <v>82</v>
      </c>
      <c r="R212" s="1">
        <v>45547</v>
      </c>
      <c r="T212" t="s">
        <v>161</v>
      </c>
      <c r="U212">
        <v>500</v>
      </c>
      <c r="X212">
        <v>5</v>
      </c>
      <c r="Y212" t="s">
        <v>80</v>
      </c>
      <c r="AC212" t="s">
        <v>159</v>
      </c>
      <c r="AD212" t="s">
        <v>87</v>
      </c>
      <c r="AE212">
        <v>45100</v>
      </c>
      <c r="AF212" t="s">
        <v>378</v>
      </c>
      <c r="AK212" t="s">
        <v>170</v>
      </c>
      <c r="AL212">
        <v>0</v>
      </c>
      <c r="AM212">
        <v>0</v>
      </c>
    </row>
    <row r="213" spans="1:39" x14ac:dyDescent="0.25">
      <c r="A213">
        <v>1428930</v>
      </c>
      <c r="B213" t="s">
        <v>292</v>
      </c>
      <c r="C213" t="s">
        <v>228</v>
      </c>
      <c r="D213">
        <v>4535315</v>
      </c>
      <c r="E213" t="s">
        <v>22</v>
      </c>
      <c r="F213" t="s">
        <v>22</v>
      </c>
      <c r="H213" s="1">
        <v>41701</v>
      </c>
      <c r="I213" t="s">
        <v>252</v>
      </c>
      <c r="J213">
        <v>-11</v>
      </c>
      <c r="K213" t="s">
        <v>24</v>
      </c>
      <c r="M213" t="s">
        <v>25</v>
      </c>
      <c r="N213" s="39">
        <v>4450754</v>
      </c>
      <c r="O213" t="s">
        <v>241</v>
      </c>
      <c r="P213" s="1">
        <v>45548</v>
      </c>
      <c r="Q213" t="s">
        <v>82</v>
      </c>
      <c r="R213" s="1">
        <v>44824</v>
      </c>
      <c r="T213" t="s">
        <v>161</v>
      </c>
      <c r="U213">
        <v>526</v>
      </c>
      <c r="X213">
        <v>5</v>
      </c>
      <c r="Y213" t="s">
        <v>80</v>
      </c>
      <c r="AC213" t="s">
        <v>159</v>
      </c>
      <c r="AD213" t="s">
        <v>293</v>
      </c>
      <c r="AE213">
        <v>45300</v>
      </c>
      <c r="AF213" t="s">
        <v>294</v>
      </c>
      <c r="AK213" t="s">
        <v>449</v>
      </c>
      <c r="AL213">
        <v>1</v>
      </c>
      <c r="AM213">
        <v>0</v>
      </c>
    </row>
    <row r="214" spans="1:39" x14ac:dyDescent="0.25">
      <c r="A214">
        <v>1612799</v>
      </c>
      <c r="B214" t="s">
        <v>1390</v>
      </c>
      <c r="C214" t="s">
        <v>1391</v>
      </c>
      <c r="D214">
        <v>4540453</v>
      </c>
      <c r="E214" t="s">
        <v>22</v>
      </c>
      <c r="H214" s="1">
        <v>41716</v>
      </c>
      <c r="I214" t="s">
        <v>252</v>
      </c>
      <c r="J214">
        <v>-11</v>
      </c>
      <c r="K214" t="s">
        <v>24</v>
      </c>
      <c r="M214" t="s">
        <v>25</v>
      </c>
      <c r="N214" s="39">
        <v>4450026</v>
      </c>
      <c r="O214" t="s">
        <v>76</v>
      </c>
      <c r="P214" s="1">
        <v>45550</v>
      </c>
      <c r="Q214" t="s">
        <v>82</v>
      </c>
      <c r="R214" s="1">
        <v>45550</v>
      </c>
      <c r="T214" t="s">
        <v>161</v>
      </c>
      <c r="U214">
        <v>500</v>
      </c>
      <c r="X214">
        <v>5</v>
      </c>
      <c r="Y214" t="s">
        <v>80</v>
      </c>
      <c r="AC214" t="s">
        <v>159</v>
      </c>
      <c r="AD214" t="s">
        <v>87</v>
      </c>
      <c r="AE214">
        <v>45100</v>
      </c>
      <c r="AF214" t="s">
        <v>378</v>
      </c>
      <c r="AK214" t="s">
        <v>170</v>
      </c>
      <c r="AL214">
        <v>0</v>
      </c>
      <c r="AM214">
        <v>0</v>
      </c>
    </row>
    <row r="215" spans="1:39" x14ac:dyDescent="0.25">
      <c r="A215">
        <v>1399719</v>
      </c>
      <c r="B215" t="s">
        <v>1392</v>
      </c>
      <c r="C215" t="s">
        <v>30</v>
      </c>
      <c r="D215">
        <v>4533163</v>
      </c>
      <c r="F215" t="s">
        <v>23</v>
      </c>
      <c r="H215" s="1">
        <v>41931</v>
      </c>
      <c r="I215" t="s">
        <v>252</v>
      </c>
      <c r="J215">
        <v>-11</v>
      </c>
      <c r="K215" t="s">
        <v>24</v>
      </c>
      <c r="M215" t="s">
        <v>25</v>
      </c>
      <c r="N215" s="39">
        <v>4450410</v>
      </c>
      <c r="O215" t="s">
        <v>90</v>
      </c>
      <c r="Q215" t="s">
        <v>752</v>
      </c>
      <c r="R215" s="1">
        <v>44677</v>
      </c>
      <c r="T215" t="s">
        <v>161</v>
      </c>
      <c r="U215">
        <v>500</v>
      </c>
      <c r="X215">
        <v>5</v>
      </c>
      <c r="Y215" t="s">
        <v>80</v>
      </c>
      <c r="AC215" t="s">
        <v>159</v>
      </c>
      <c r="AD215" t="s">
        <v>184</v>
      </c>
      <c r="AE215">
        <v>45160</v>
      </c>
      <c r="AF215" t="s">
        <v>1001</v>
      </c>
      <c r="AK215" t="s">
        <v>831</v>
      </c>
      <c r="AL215">
        <v>0</v>
      </c>
      <c r="AM215">
        <v>0</v>
      </c>
    </row>
    <row r="216" spans="1:39" x14ac:dyDescent="0.25">
      <c r="A216">
        <v>1617868</v>
      </c>
      <c r="B216" t="s">
        <v>1393</v>
      </c>
      <c r="C216" t="s">
        <v>228</v>
      </c>
      <c r="D216">
        <v>4540527</v>
      </c>
      <c r="E216" t="s">
        <v>23</v>
      </c>
      <c r="H216" s="1">
        <v>41850</v>
      </c>
      <c r="I216" t="s">
        <v>252</v>
      </c>
      <c r="J216">
        <v>-11</v>
      </c>
      <c r="K216" t="s">
        <v>24</v>
      </c>
      <c r="M216" t="s">
        <v>25</v>
      </c>
      <c r="N216" s="39">
        <v>4450753</v>
      </c>
      <c r="O216" t="s">
        <v>140</v>
      </c>
      <c r="P216" s="1">
        <v>45553</v>
      </c>
      <c r="Q216" t="s">
        <v>82</v>
      </c>
      <c r="R216" s="1">
        <v>45553</v>
      </c>
      <c r="T216" t="s">
        <v>161</v>
      </c>
      <c r="U216">
        <v>500</v>
      </c>
      <c r="X216">
        <v>5</v>
      </c>
      <c r="Y216" t="s">
        <v>80</v>
      </c>
      <c r="AC216" t="s">
        <v>159</v>
      </c>
      <c r="AD216" t="s">
        <v>721</v>
      </c>
      <c r="AE216">
        <v>45190</v>
      </c>
      <c r="AF216" t="s">
        <v>1394</v>
      </c>
      <c r="AH216" t="s">
        <v>1395</v>
      </c>
      <c r="AJ216" s="38" t="s">
        <v>1396</v>
      </c>
      <c r="AK216" t="s">
        <v>1397</v>
      </c>
      <c r="AL216">
        <v>0</v>
      </c>
      <c r="AM216">
        <v>0</v>
      </c>
    </row>
    <row r="217" spans="1:39" x14ac:dyDescent="0.25">
      <c r="A217">
        <v>1568743</v>
      </c>
      <c r="B217" t="s">
        <v>1398</v>
      </c>
      <c r="C217" t="s">
        <v>1399</v>
      </c>
      <c r="D217">
        <v>4539599</v>
      </c>
      <c r="F217" t="s">
        <v>22</v>
      </c>
      <c r="H217" s="1">
        <v>41738</v>
      </c>
      <c r="I217" t="s">
        <v>252</v>
      </c>
      <c r="J217">
        <v>-11</v>
      </c>
      <c r="K217" t="s">
        <v>24</v>
      </c>
      <c r="M217" t="s">
        <v>25</v>
      </c>
      <c r="N217" s="39">
        <v>4450663</v>
      </c>
      <c r="O217" t="s">
        <v>781</v>
      </c>
      <c r="Q217" t="s">
        <v>752</v>
      </c>
      <c r="R217" s="1">
        <v>45368</v>
      </c>
      <c r="T217" t="s">
        <v>161</v>
      </c>
      <c r="U217">
        <v>500</v>
      </c>
      <c r="X217">
        <v>5</v>
      </c>
      <c r="Y217" t="s">
        <v>80</v>
      </c>
      <c r="AC217" t="s">
        <v>159</v>
      </c>
      <c r="AD217" t="s">
        <v>782</v>
      </c>
      <c r="AE217">
        <v>45380</v>
      </c>
      <c r="AF217" t="s">
        <v>1400</v>
      </c>
      <c r="AI217" s="38" t="s">
        <v>1401</v>
      </c>
      <c r="AJ217" s="38" t="s">
        <v>1402</v>
      </c>
      <c r="AK217" t="s">
        <v>1403</v>
      </c>
      <c r="AL217">
        <v>0</v>
      </c>
      <c r="AM217">
        <v>0</v>
      </c>
    </row>
    <row r="218" spans="1:39" x14ac:dyDescent="0.25">
      <c r="A218">
        <v>1600172</v>
      </c>
      <c r="B218" t="s">
        <v>459</v>
      </c>
      <c r="C218" t="s">
        <v>1026</v>
      </c>
      <c r="D218">
        <v>4540243</v>
      </c>
      <c r="E218" t="s">
        <v>23</v>
      </c>
      <c r="H218" s="1">
        <v>41907</v>
      </c>
      <c r="I218" t="s">
        <v>252</v>
      </c>
      <c r="J218">
        <v>-11</v>
      </c>
      <c r="K218" t="s">
        <v>24</v>
      </c>
      <c r="M218" t="s">
        <v>25</v>
      </c>
      <c r="N218" s="39">
        <v>4450026</v>
      </c>
      <c r="O218" t="s">
        <v>76</v>
      </c>
      <c r="P218" s="1">
        <v>45533</v>
      </c>
      <c r="Q218" t="s">
        <v>82</v>
      </c>
      <c r="R218" s="1">
        <v>45533</v>
      </c>
      <c r="T218" t="s">
        <v>161</v>
      </c>
      <c r="U218">
        <v>500</v>
      </c>
      <c r="X218">
        <v>5</v>
      </c>
      <c r="Y218" t="s">
        <v>80</v>
      </c>
      <c r="AC218" t="s">
        <v>159</v>
      </c>
      <c r="AD218" t="s">
        <v>87</v>
      </c>
      <c r="AE218">
        <v>45100</v>
      </c>
      <c r="AF218" t="s">
        <v>378</v>
      </c>
      <c r="AK218" t="s">
        <v>170</v>
      </c>
      <c r="AL218">
        <v>0</v>
      </c>
      <c r="AM218">
        <v>0</v>
      </c>
    </row>
    <row r="219" spans="1:39" x14ac:dyDescent="0.25">
      <c r="A219">
        <v>1427650</v>
      </c>
      <c r="B219" t="s">
        <v>295</v>
      </c>
      <c r="C219" t="s">
        <v>269</v>
      </c>
      <c r="D219">
        <v>4535303</v>
      </c>
      <c r="E219" t="s">
        <v>22</v>
      </c>
      <c r="F219" t="s">
        <v>22</v>
      </c>
      <c r="H219" s="1">
        <v>41786</v>
      </c>
      <c r="I219" t="s">
        <v>252</v>
      </c>
      <c r="J219">
        <v>-11</v>
      </c>
      <c r="K219" t="s">
        <v>24</v>
      </c>
      <c r="M219" t="s">
        <v>25</v>
      </c>
      <c r="N219" s="39">
        <v>4450026</v>
      </c>
      <c r="O219" t="s">
        <v>76</v>
      </c>
      <c r="P219" s="1">
        <v>45528</v>
      </c>
      <c r="Q219" t="s">
        <v>82</v>
      </c>
      <c r="R219" s="1">
        <v>44823</v>
      </c>
      <c r="T219" t="s">
        <v>161</v>
      </c>
      <c r="U219">
        <v>500</v>
      </c>
      <c r="X219">
        <v>5</v>
      </c>
      <c r="Y219" t="s">
        <v>80</v>
      </c>
      <c r="AC219" t="s">
        <v>159</v>
      </c>
      <c r="AD219" t="s">
        <v>167</v>
      </c>
      <c r="AE219">
        <v>45100</v>
      </c>
      <c r="AF219" t="s">
        <v>176</v>
      </c>
      <c r="AK219" t="s">
        <v>249</v>
      </c>
      <c r="AL219">
        <v>0</v>
      </c>
      <c r="AM219">
        <v>0</v>
      </c>
    </row>
    <row r="220" spans="1:39" x14ac:dyDescent="0.25">
      <c r="A220">
        <v>1540766</v>
      </c>
      <c r="B220" t="s">
        <v>1404</v>
      </c>
      <c r="C220" t="s">
        <v>103</v>
      </c>
      <c r="D220">
        <v>4538428</v>
      </c>
      <c r="F220" t="s">
        <v>22</v>
      </c>
      <c r="H220" s="1">
        <v>41899</v>
      </c>
      <c r="I220" t="s">
        <v>252</v>
      </c>
      <c r="J220">
        <v>-11</v>
      </c>
      <c r="K220" t="s">
        <v>24</v>
      </c>
      <c r="M220" t="s">
        <v>25</v>
      </c>
      <c r="N220" s="39">
        <v>4450663</v>
      </c>
      <c r="O220" t="s">
        <v>781</v>
      </c>
      <c r="Q220" t="s">
        <v>752</v>
      </c>
      <c r="R220" s="1">
        <v>45221</v>
      </c>
      <c r="T220" t="s">
        <v>161</v>
      </c>
      <c r="U220">
        <v>500</v>
      </c>
      <c r="X220">
        <v>5</v>
      </c>
      <c r="Y220" t="s">
        <v>80</v>
      </c>
      <c r="AC220" t="s">
        <v>159</v>
      </c>
      <c r="AD220" t="s">
        <v>787</v>
      </c>
      <c r="AE220">
        <v>45380</v>
      </c>
      <c r="AF220" t="s">
        <v>1405</v>
      </c>
      <c r="AJ220" s="38" t="s">
        <v>1406</v>
      </c>
      <c r="AK220" t="s">
        <v>1407</v>
      </c>
      <c r="AL220">
        <v>0</v>
      </c>
      <c r="AM220">
        <v>0</v>
      </c>
    </row>
    <row r="221" spans="1:39" x14ac:dyDescent="0.25">
      <c r="A221">
        <v>1259282</v>
      </c>
      <c r="B221" t="s">
        <v>296</v>
      </c>
      <c r="C221" t="s">
        <v>63</v>
      </c>
      <c r="D221">
        <v>4530696</v>
      </c>
      <c r="E221" t="s">
        <v>22</v>
      </c>
      <c r="F221" t="s">
        <v>22</v>
      </c>
      <c r="H221" s="1">
        <v>41874</v>
      </c>
      <c r="I221" t="s">
        <v>252</v>
      </c>
      <c r="J221">
        <v>-11</v>
      </c>
      <c r="K221" t="s">
        <v>24</v>
      </c>
      <c r="M221" t="s">
        <v>25</v>
      </c>
      <c r="N221" s="39">
        <v>4450410</v>
      </c>
      <c r="O221" t="s">
        <v>90</v>
      </c>
      <c r="P221" s="1">
        <v>45539</v>
      </c>
      <c r="Q221" t="s">
        <v>82</v>
      </c>
      <c r="R221" s="1">
        <v>43594</v>
      </c>
      <c r="T221" t="s">
        <v>161</v>
      </c>
      <c r="U221">
        <v>595</v>
      </c>
      <c r="X221">
        <v>5</v>
      </c>
      <c r="Y221" t="s">
        <v>80</v>
      </c>
      <c r="AC221" t="s">
        <v>159</v>
      </c>
      <c r="AD221" t="s">
        <v>91</v>
      </c>
      <c r="AE221">
        <v>45160</v>
      </c>
      <c r="AF221" t="s">
        <v>1408</v>
      </c>
      <c r="AJ221" s="38" t="s">
        <v>1409</v>
      </c>
      <c r="AK221" t="s">
        <v>461</v>
      </c>
      <c r="AL221">
        <v>0</v>
      </c>
      <c r="AM221">
        <v>0</v>
      </c>
    </row>
    <row r="222" spans="1:39" x14ac:dyDescent="0.25">
      <c r="A222">
        <v>1608987</v>
      </c>
      <c r="B222" t="s">
        <v>1410</v>
      </c>
      <c r="C222" t="s">
        <v>63</v>
      </c>
      <c r="D222">
        <v>4540373</v>
      </c>
      <c r="E222" t="s">
        <v>433</v>
      </c>
      <c r="H222" s="1">
        <v>41695</v>
      </c>
      <c r="I222" t="s">
        <v>252</v>
      </c>
      <c r="J222">
        <v>-11</v>
      </c>
      <c r="K222" t="s">
        <v>24</v>
      </c>
      <c r="M222" t="s">
        <v>25</v>
      </c>
      <c r="N222" s="39">
        <v>4450573</v>
      </c>
      <c r="O222" t="s">
        <v>248</v>
      </c>
      <c r="P222" s="1">
        <v>45547</v>
      </c>
      <c r="Q222" t="s">
        <v>82</v>
      </c>
      <c r="R222" s="1">
        <v>45547</v>
      </c>
      <c r="T222" t="s">
        <v>161</v>
      </c>
      <c r="U222">
        <v>500</v>
      </c>
      <c r="X222">
        <v>5</v>
      </c>
      <c r="Y222" t="s">
        <v>80</v>
      </c>
      <c r="AC222" t="s">
        <v>159</v>
      </c>
      <c r="AD222" t="s">
        <v>1122</v>
      </c>
      <c r="AE222">
        <v>45640</v>
      </c>
      <c r="AF222" t="s">
        <v>1411</v>
      </c>
      <c r="AJ222" s="38" t="s">
        <v>1412</v>
      </c>
      <c r="AK222" t="s">
        <v>1413</v>
      </c>
      <c r="AL222">
        <v>0</v>
      </c>
      <c r="AM222">
        <v>0</v>
      </c>
    </row>
    <row r="223" spans="1:39" x14ac:dyDescent="0.25">
      <c r="A223">
        <v>1431891</v>
      </c>
      <c r="B223" t="s">
        <v>297</v>
      </c>
      <c r="C223" t="s">
        <v>262</v>
      </c>
      <c r="D223">
        <v>4535350</v>
      </c>
      <c r="E223" t="s">
        <v>23</v>
      </c>
      <c r="F223" t="s">
        <v>23</v>
      </c>
      <c r="H223" s="1">
        <v>41987</v>
      </c>
      <c r="I223" t="s">
        <v>252</v>
      </c>
      <c r="J223">
        <v>-11</v>
      </c>
      <c r="K223" t="s">
        <v>29</v>
      </c>
      <c r="M223" t="s">
        <v>25</v>
      </c>
      <c r="N223" s="39">
        <v>4450757</v>
      </c>
      <c r="O223" t="s">
        <v>27</v>
      </c>
      <c r="P223" s="1">
        <v>45559</v>
      </c>
      <c r="Q223" t="s">
        <v>82</v>
      </c>
      <c r="R223" s="1">
        <v>44826</v>
      </c>
      <c r="T223" t="s">
        <v>161</v>
      </c>
      <c r="U223">
        <v>500</v>
      </c>
      <c r="X223">
        <v>5</v>
      </c>
      <c r="Y223" t="s">
        <v>80</v>
      </c>
      <c r="AC223" t="s">
        <v>159</v>
      </c>
      <c r="AD223" t="s">
        <v>172</v>
      </c>
      <c r="AE223">
        <v>45560</v>
      </c>
      <c r="AF223" t="s">
        <v>298</v>
      </c>
      <c r="AJ223" s="38" t="s">
        <v>1414</v>
      </c>
      <c r="AK223" t="s">
        <v>299</v>
      </c>
      <c r="AL223">
        <v>0</v>
      </c>
      <c r="AM223">
        <v>0</v>
      </c>
    </row>
    <row r="224" spans="1:39" x14ac:dyDescent="0.25">
      <c r="A224">
        <v>1399743</v>
      </c>
      <c r="B224" t="s">
        <v>274</v>
      </c>
      <c r="C224" t="s">
        <v>275</v>
      </c>
      <c r="D224">
        <v>4533176</v>
      </c>
      <c r="E224" t="s">
        <v>23</v>
      </c>
      <c r="F224" t="s">
        <v>23</v>
      </c>
      <c r="H224" s="1">
        <v>41987</v>
      </c>
      <c r="I224" t="s">
        <v>252</v>
      </c>
      <c r="J224">
        <v>-11</v>
      </c>
      <c r="K224" t="s">
        <v>24</v>
      </c>
      <c r="M224" t="s">
        <v>25</v>
      </c>
      <c r="N224" s="39">
        <v>4450410</v>
      </c>
      <c r="O224" t="s">
        <v>90</v>
      </c>
      <c r="P224" s="1">
        <v>45531</v>
      </c>
      <c r="Q224" t="s">
        <v>82</v>
      </c>
      <c r="R224" s="1">
        <v>44677</v>
      </c>
      <c r="T224" t="s">
        <v>161</v>
      </c>
      <c r="U224">
        <v>500</v>
      </c>
      <c r="X224">
        <v>5</v>
      </c>
      <c r="Y224" t="s">
        <v>80</v>
      </c>
      <c r="AC224" t="s">
        <v>159</v>
      </c>
      <c r="AD224" t="s">
        <v>167</v>
      </c>
      <c r="AE224">
        <v>45100</v>
      </c>
      <c r="AF224" t="s">
        <v>463</v>
      </c>
      <c r="AJ224" s="38" t="s">
        <v>1415</v>
      </c>
      <c r="AK224" t="s">
        <v>464</v>
      </c>
      <c r="AL224">
        <v>0</v>
      </c>
      <c r="AM224">
        <v>0</v>
      </c>
    </row>
    <row r="225" spans="1:39" x14ac:dyDescent="0.25">
      <c r="A225">
        <v>1418437</v>
      </c>
      <c r="B225" t="s">
        <v>300</v>
      </c>
      <c r="C225" t="s">
        <v>68</v>
      </c>
      <c r="D225">
        <v>4535175</v>
      </c>
      <c r="E225" t="s">
        <v>23</v>
      </c>
      <c r="F225" t="s">
        <v>23</v>
      </c>
      <c r="H225" s="1">
        <v>41809</v>
      </c>
      <c r="I225" t="s">
        <v>252</v>
      </c>
      <c r="J225">
        <v>-11</v>
      </c>
      <c r="K225" t="s">
        <v>24</v>
      </c>
      <c r="M225" t="s">
        <v>25</v>
      </c>
      <c r="N225" s="39">
        <v>4450768</v>
      </c>
      <c r="O225" t="s">
        <v>66</v>
      </c>
      <c r="P225" s="1">
        <v>45543</v>
      </c>
      <c r="Q225" t="s">
        <v>82</v>
      </c>
      <c r="R225" s="1">
        <v>44807</v>
      </c>
      <c r="T225" t="s">
        <v>161</v>
      </c>
      <c r="U225">
        <v>500</v>
      </c>
      <c r="X225">
        <v>5</v>
      </c>
      <c r="Y225" t="s">
        <v>80</v>
      </c>
      <c r="AC225" t="s">
        <v>159</v>
      </c>
      <c r="AD225" t="s">
        <v>168</v>
      </c>
      <c r="AE225">
        <v>45380</v>
      </c>
      <c r="AF225" t="s">
        <v>301</v>
      </c>
      <c r="AI225" s="38" t="s">
        <v>1416</v>
      </c>
      <c r="AJ225" s="38" t="s">
        <v>1417</v>
      </c>
      <c r="AK225" t="s">
        <v>1418</v>
      </c>
      <c r="AL225">
        <v>0</v>
      </c>
      <c r="AM225">
        <v>0</v>
      </c>
    </row>
    <row r="226" spans="1:39" x14ac:dyDescent="0.25">
      <c r="A226">
        <v>1617926</v>
      </c>
      <c r="B226" t="s">
        <v>1419</v>
      </c>
      <c r="C226" t="s">
        <v>1420</v>
      </c>
      <c r="D226">
        <v>4540529</v>
      </c>
      <c r="E226" t="s">
        <v>23</v>
      </c>
      <c r="H226" s="1">
        <v>41692</v>
      </c>
      <c r="I226" t="s">
        <v>252</v>
      </c>
      <c r="J226">
        <v>-11</v>
      </c>
      <c r="K226" t="s">
        <v>29</v>
      </c>
      <c r="M226" t="s">
        <v>25</v>
      </c>
      <c r="N226" s="39">
        <v>4450026</v>
      </c>
      <c r="O226" t="s">
        <v>76</v>
      </c>
      <c r="P226" s="1">
        <v>45554</v>
      </c>
      <c r="Q226" t="s">
        <v>82</v>
      </c>
      <c r="R226" s="1">
        <v>45554</v>
      </c>
      <c r="T226" t="s">
        <v>161</v>
      </c>
      <c r="U226">
        <v>500</v>
      </c>
      <c r="X226">
        <v>5</v>
      </c>
      <c r="Y226" t="s">
        <v>80</v>
      </c>
      <c r="AC226" t="s">
        <v>159</v>
      </c>
      <c r="AD226" t="s">
        <v>87</v>
      </c>
      <c r="AE226">
        <v>45100</v>
      </c>
      <c r="AF226" t="s">
        <v>378</v>
      </c>
      <c r="AK226" t="s">
        <v>170</v>
      </c>
      <c r="AL226">
        <v>0</v>
      </c>
      <c r="AM226">
        <v>0</v>
      </c>
    </row>
    <row r="227" spans="1:39" x14ac:dyDescent="0.25">
      <c r="A227">
        <v>1298749</v>
      </c>
      <c r="B227" t="s">
        <v>1421</v>
      </c>
      <c r="C227" t="s">
        <v>1422</v>
      </c>
      <c r="D227">
        <v>4531369</v>
      </c>
      <c r="E227" t="s">
        <v>23</v>
      </c>
      <c r="H227" s="1">
        <v>41856</v>
      </c>
      <c r="I227" t="s">
        <v>252</v>
      </c>
      <c r="J227">
        <v>-11</v>
      </c>
      <c r="K227" t="s">
        <v>24</v>
      </c>
      <c r="M227" t="s">
        <v>25</v>
      </c>
      <c r="N227" s="39">
        <v>4450410</v>
      </c>
      <c r="O227" t="s">
        <v>90</v>
      </c>
      <c r="P227" s="1">
        <v>45532</v>
      </c>
      <c r="Q227" t="s">
        <v>82</v>
      </c>
      <c r="R227" s="1">
        <v>43784</v>
      </c>
      <c r="S227" s="1">
        <v>45526</v>
      </c>
      <c r="T227" t="s">
        <v>26</v>
      </c>
      <c r="U227">
        <v>500</v>
      </c>
      <c r="X227">
        <v>5</v>
      </c>
      <c r="Y227" t="s">
        <v>80</v>
      </c>
      <c r="AC227" t="s">
        <v>159</v>
      </c>
      <c r="AD227" t="s">
        <v>87</v>
      </c>
      <c r="AE227">
        <v>45100</v>
      </c>
      <c r="AF227" t="s">
        <v>1423</v>
      </c>
      <c r="AI227" s="38" t="s">
        <v>1424</v>
      </c>
      <c r="AJ227" s="38" t="s">
        <v>1425</v>
      </c>
      <c r="AK227" t="s">
        <v>1426</v>
      </c>
      <c r="AL227">
        <v>0</v>
      </c>
      <c r="AM227">
        <v>0</v>
      </c>
    </row>
    <row r="228" spans="1:39" x14ac:dyDescent="0.25">
      <c r="A228">
        <v>1259272</v>
      </c>
      <c r="B228" t="s">
        <v>1427</v>
      </c>
      <c r="C228" t="s">
        <v>1174</v>
      </c>
      <c r="D228">
        <v>4530686</v>
      </c>
      <c r="F228" t="s">
        <v>23</v>
      </c>
      <c r="H228" s="1">
        <v>41725</v>
      </c>
      <c r="I228" t="s">
        <v>252</v>
      </c>
      <c r="J228">
        <v>-11</v>
      </c>
      <c r="K228" t="s">
        <v>29</v>
      </c>
      <c r="M228" t="s">
        <v>25</v>
      </c>
      <c r="N228" s="39">
        <v>4450410</v>
      </c>
      <c r="O228" t="s">
        <v>90</v>
      </c>
      <c r="Q228" t="s">
        <v>752</v>
      </c>
      <c r="R228" s="1">
        <v>43594</v>
      </c>
      <c r="T228" t="s">
        <v>161</v>
      </c>
      <c r="U228">
        <v>500</v>
      </c>
      <c r="X228">
        <v>5</v>
      </c>
      <c r="Y228" t="s">
        <v>80</v>
      </c>
      <c r="AC228" t="s">
        <v>159</v>
      </c>
      <c r="AD228" t="s">
        <v>91</v>
      </c>
      <c r="AE228">
        <v>45160</v>
      </c>
      <c r="AF228" t="s">
        <v>1001</v>
      </c>
      <c r="AK228" t="s">
        <v>831</v>
      </c>
      <c r="AL228">
        <v>0</v>
      </c>
      <c r="AM228">
        <v>0</v>
      </c>
    </row>
    <row r="229" spans="1:39" x14ac:dyDescent="0.25">
      <c r="A229">
        <v>1511038</v>
      </c>
      <c r="B229" t="s">
        <v>469</v>
      </c>
      <c r="C229" t="s">
        <v>470</v>
      </c>
      <c r="D229">
        <v>4538056</v>
      </c>
      <c r="E229" t="s">
        <v>22</v>
      </c>
      <c r="F229" t="s">
        <v>23</v>
      </c>
      <c r="H229" s="1">
        <v>41807</v>
      </c>
      <c r="I229" t="s">
        <v>252</v>
      </c>
      <c r="J229">
        <v>-11</v>
      </c>
      <c r="K229" t="s">
        <v>24</v>
      </c>
      <c r="M229" t="s">
        <v>25</v>
      </c>
      <c r="N229" s="39">
        <v>4450417</v>
      </c>
      <c r="O229" t="s">
        <v>233</v>
      </c>
      <c r="P229" s="1">
        <v>45541</v>
      </c>
      <c r="Q229" t="s">
        <v>82</v>
      </c>
      <c r="R229" s="1">
        <v>45182</v>
      </c>
      <c r="T229" t="s">
        <v>161</v>
      </c>
      <c r="U229">
        <v>500</v>
      </c>
      <c r="X229">
        <v>5</v>
      </c>
      <c r="Y229" t="s">
        <v>80</v>
      </c>
      <c r="AC229" t="s">
        <v>159</v>
      </c>
      <c r="AD229" t="s">
        <v>93</v>
      </c>
      <c r="AE229">
        <v>45200</v>
      </c>
      <c r="AF229" t="s">
        <v>471</v>
      </c>
      <c r="AJ229" s="38" t="s">
        <v>1428</v>
      </c>
      <c r="AK229" t="s">
        <v>472</v>
      </c>
      <c r="AL229">
        <v>0</v>
      </c>
      <c r="AM229">
        <v>0</v>
      </c>
    </row>
    <row r="230" spans="1:39" x14ac:dyDescent="0.25">
      <c r="A230">
        <v>1532027</v>
      </c>
      <c r="B230" t="s">
        <v>473</v>
      </c>
      <c r="C230" t="s">
        <v>474</v>
      </c>
      <c r="D230">
        <v>4538331</v>
      </c>
      <c r="E230" t="s">
        <v>23</v>
      </c>
      <c r="F230" t="s">
        <v>23</v>
      </c>
      <c r="H230" s="1">
        <v>41887</v>
      </c>
      <c r="I230" t="s">
        <v>252</v>
      </c>
      <c r="J230">
        <v>-11</v>
      </c>
      <c r="K230" t="s">
        <v>24</v>
      </c>
      <c r="M230" t="s">
        <v>25</v>
      </c>
      <c r="N230" s="39">
        <v>4450768</v>
      </c>
      <c r="O230" t="s">
        <v>66</v>
      </c>
      <c r="P230" s="1">
        <v>45543</v>
      </c>
      <c r="Q230" t="s">
        <v>82</v>
      </c>
      <c r="R230" s="1">
        <v>45206</v>
      </c>
      <c r="T230" t="s">
        <v>161</v>
      </c>
      <c r="U230">
        <v>500</v>
      </c>
      <c r="X230">
        <v>5</v>
      </c>
      <c r="Y230" t="s">
        <v>80</v>
      </c>
      <c r="AC230" t="s">
        <v>159</v>
      </c>
      <c r="AD230" t="s">
        <v>83</v>
      </c>
      <c r="AE230">
        <v>45380</v>
      </c>
      <c r="AF230" t="s">
        <v>475</v>
      </c>
      <c r="AI230" s="38" t="s">
        <v>1429</v>
      </c>
      <c r="AJ230" s="38" t="s">
        <v>1430</v>
      </c>
      <c r="AK230" t="s">
        <v>476</v>
      </c>
      <c r="AL230">
        <v>0</v>
      </c>
      <c r="AM230">
        <v>0</v>
      </c>
    </row>
    <row r="231" spans="1:39" x14ac:dyDescent="0.25">
      <c r="A231">
        <v>1312432</v>
      </c>
      <c r="B231" t="s">
        <v>1431</v>
      </c>
      <c r="C231" t="s">
        <v>28</v>
      </c>
      <c r="D231">
        <v>4531898</v>
      </c>
      <c r="E231" t="s">
        <v>23</v>
      </c>
      <c r="H231" s="1">
        <v>41859</v>
      </c>
      <c r="I231" t="s">
        <v>252</v>
      </c>
      <c r="J231">
        <v>-11</v>
      </c>
      <c r="K231" t="s">
        <v>24</v>
      </c>
      <c r="M231" t="s">
        <v>25</v>
      </c>
      <c r="N231" s="39">
        <v>4450768</v>
      </c>
      <c r="O231" t="s">
        <v>66</v>
      </c>
      <c r="P231" s="1">
        <v>45555</v>
      </c>
      <c r="Q231" t="s">
        <v>82</v>
      </c>
      <c r="R231" s="1">
        <v>43962</v>
      </c>
      <c r="T231" t="s">
        <v>161</v>
      </c>
      <c r="U231">
        <v>500</v>
      </c>
      <c r="X231">
        <v>5</v>
      </c>
      <c r="Y231" t="s">
        <v>80</v>
      </c>
      <c r="AC231" t="s">
        <v>159</v>
      </c>
      <c r="AD231" t="s">
        <v>1432</v>
      </c>
      <c r="AE231">
        <v>45130</v>
      </c>
      <c r="AF231" t="s">
        <v>1433</v>
      </c>
      <c r="AI231" s="38" t="s">
        <v>1434</v>
      </c>
      <c r="AJ231" s="38" t="s">
        <v>1435</v>
      </c>
      <c r="AK231" t="s">
        <v>1436</v>
      </c>
      <c r="AL231">
        <v>0</v>
      </c>
      <c r="AM231">
        <v>0</v>
      </c>
    </row>
    <row r="232" spans="1:39" x14ac:dyDescent="0.25">
      <c r="A232">
        <v>1599723</v>
      </c>
      <c r="B232" t="s">
        <v>1437</v>
      </c>
      <c r="C232" t="s">
        <v>30</v>
      </c>
      <c r="D232">
        <v>4540238</v>
      </c>
      <c r="E232" t="s">
        <v>23</v>
      </c>
      <c r="H232" s="1">
        <v>41729</v>
      </c>
      <c r="I232" t="s">
        <v>252</v>
      </c>
      <c r="J232">
        <v>-11</v>
      </c>
      <c r="K232" t="s">
        <v>24</v>
      </c>
      <c r="M232" t="s">
        <v>25</v>
      </c>
      <c r="N232" s="39">
        <v>4450026</v>
      </c>
      <c r="O232" t="s">
        <v>76</v>
      </c>
      <c r="P232" s="1">
        <v>45528</v>
      </c>
      <c r="Q232" t="s">
        <v>82</v>
      </c>
      <c r="R232" s="1">
        <v>45528</v>
      </c>
      <c r="T232" t="s">
        <v>161</v>
      </c>
      <c r="U232">
        <v>500</v>
      </c>
      <c r="X232">
        <v>5</v>
      </c>
      <c r="Y232" t="s">
        <v>80</v>
      </c>
      <c r="AC232" t="s">
        <v>159</v>
      </c>
      <c r="AD232" t="s">
        <v>87</v>
      </c>
      <c r="AE232">
        <v>45100</v>
      </c>
      <c r="AF232" t="s">
        <v>378</v>
      </c>
      <c r="AK232" t="s">
        <v>170</v>
      </c>
      <c r="AL232">
        <v>0</v>
      </c>
      <c r="AM232">
        <v>0</v>
      </c>
    </row>
    <row r="233" spans="1:39" x14ac:dyDescent="0.25">
      <c r="A233">
        <v>1558187</v>
      </c>
      <c r="B233" t="s">
        <v>482</v>
      </c>
      <c r="C233" t="s">
        <v>1438</v>
      </c>
      <c r="D233">
        <v>4539533</v>
      </c>
      <c r="F233" t="s">
        <v>23</v>
      </c>
      <c r="H233" s="1">
        <v>41926</v>
      </c>
      <c r="I233" t="s">
        <v>252</v>
      </c>
      <c r="J233">
        <v>-11</v>
      </c>
      <c r="K233" t="s">
        <v>29</v>
      </c>
      <c r="M233" t="s">
        <v>25</v>
      </c>
      <c r="N233" s="39">
        <v>4450026</v>
      </c>
      <c r="O233" t="s">
        <v>76</v>
      </c>
      <c r="Q233" t="s">
        <v>752</v>
      </c>
      <c r="R233" s="1">
        <v>45305</v>
      </c>
      <c r="T233" t="s">
        <v>161</v>
      </c>
      <c r="U233">
        <v>500</v>
      </c>
      <c r="X233">
        <v>5</v>
      </c>
      <c r="Y233" t="s">
        <v>80</v>
      </c>
      <c r="AC233" t="s">
        <v>159</v>
      </c>
      <c r="AD233" t="s">
        <v>87</v>
      </c>
      <c r="AE233">
        <v>45100</v>
      </c>
      <c r="AF233" t="s">
        <v>378</v>
      </c>
      <c r="AK233" t="s">
        <v>170</v>
      </c>
      <c r="AL233">
        <v>0</v>
      </c>
      <c r="AM233">
        <v>0</v>
      </c>
    </row>
    <row r="234" spans="1:39" x14ac:dyDescent="0.25">
      <c r="A234">
        <v>1526353</v>
      </c>
      <c r="B234" t="s">
        <v>482</v>
      </c>
      <c r="C234" t="s">
        <v>114</v>
      </c>
      <c r="D234">
        <v>4538285</v>
      </c>
      <c r="F234" t="s">
        <v>23</v>
      </c>
      <c r="H234" s="1">
        <v>41926</v>
      </c>
      <c r="I234" t="s">
        <v>252</v>
      </c>
      <c r="J234">
        <v>-11</v>
      </c>
      <c r="K234" t="s">
        <v>24</v>
      </c>
      <c r="M234" t="s">
        <v>25</v>
      </c>
      <c r="N234" s="39">
        <v>4450026</v>
      </c>
      <c r="O234" t="s">
        <v>76</v>
      </c>
      <c r="Q234" t="s">
        <v>752</v>
      </c>
      <c r="R234" s="1">
        <v>45199</v>
      </c>
      <c r="T234" t="s">
        <v>161</v>
      </c>
      <c r="U234">
        <v>500</v>
      </c>
      <c r="X234">
        <v>5</v>
      </c>
      <c r="Y234" t="s">
        <v>80</v>
      </c>
      <c r="AC234" t="s">
        <v>159</v>
      </c>
      <c r="AD234" t="s">
        <v>87</v>
      </c>
      <c r="AE234">
        <v>45100</v>
      </c>
      <c r="AF234" t="s">
        <v>378</v>
      </c>
      <c r="AK234" t="s">
        <v>170</v>
      </c>
      <c r="AL234">
        <v>0</v>
      </c>
      <c r="AM234">
        <v>0</v>
      </c>
    </row>
    <row r="235" spans="1:39" x14ac:dyDescent="0.25">
      <c r="A235">
        <v>1577280</v>
      </c>
      <c r="B235" t="s">
        <v>1439</v>
      </c>
      <c r="C235" t="s">
        <v>340</v>
      </c>
      <c r="D235">
        <v>4539663</v>
      </c>
      <c r="E235" t="s">
        <v>23</v>
      </c>
      <c r="F235" t="s">
        <v>23</v>
      </c>
      <c r="H235" s="1">
        <v>41913</v>
      </c>
      <c r="I235" t="s">
        <v>252</v>
      </c>
      <c r="J235">
        <v>-11</v>
      </c>
      <c r="K235" t="s">
        <v>24</v>
      </c>
      <c r="M235" t="s">
        <v>25</v>
      </c>
      <c r="N235" s="39">
        <v>4450589</v>
      </c>
      <c r="O235" t="s">
        <v>355</v>
      </c>
      <c r="P235" s="1">
        <v>45556</v>
      </c>
      <c r="Q235" t="s">
        <v>82</v>
      </c>
      <c r="R235" s="1">
        <v>45408</v>
      </c>
      <c r="T235" t="s">
        <v>161</v>
      </c>
      <c r="U235">
        <v>500</v>
      </c>
      <c r="X235">
        <v>5</v>
      </c>
      <c r="Y235" t="s">
        <v>80</v>
      </c>
      <c r="AC235" t="s">
        <v>159</v>
      </c>
      <c r="AD235" t="s">
        <v>1440</v>
      </c>
      <c r="AE235">
        <v>28140</v>
      </c>
      <c r="AF235" t="s">
        <v>1441</v>
      </c>
      <c r="AJ235" s="38" t="s">
        <v>1442</v>
      </c>
      <c r="AK235" t="s">
        <v>1443</v>
      </c>
      <c r="AL235">
        <v>0</v>
      </c>
      <c r="AM235">
        <v>0</v>
      </c>
    </row>
    <row r="236" spans="1:39" x14ac:dyDescent="0.25">
      <c r="A236">
        <v>1386212</v>
      </c>
      <c r="B236" t="s">
        <v>1444</v>
      </c>
      <c r="C236" t="s">
        <v>824</v>
      </c>
      <c r="D236">
        <v>4532912</v>
      </c>
      <c r="F236" t="s">
        <v>23</v>
      </c>
      <c r="H236" s="1">
        <v>41806</v>
      </c>
      <c r="I236" t="s">
        <v>252</v>
      </c>
      <c r="J236">
        <v>-11</v>
      </c>
      <c r="K236" t="s">
        <v>24</v>
      </c>
      <c r="M236" t="s">
        <v>25</v>
      </c>
      <c r="N236" s="39">
        <v>4450410</v>
      </c>
      <c r="O236" t="s">
        <v>90</v>
      </c>
      <c r="Q236" t="s">
        <v>752</v>
      </c>
      <c r="R236" s="1">
        <v>44565</v>
      </c>
      <c r="T236" t="s">
        <v>158</v>
      </c>
      <c r="U236">
        <v>500</v>
      </c>
      <c r="X236">
        <v>5</v>
      </c>
      <c r="Y236" t="s">
        <v>80</v>
      </c>
      <c r="AC236" t="s">
        <v>159</v>
      </c>
      <c r="AD236" t="s">
        <v>184</v>
      </c>
      <c r="AE236">
        <v>45160</v>
      </c>
      <c r="AF236" t="s">
        <v>225</v>
      </c>
      <c r="AK236" t="s">
        <v>1181</v>
      </c>
      <c r="AL236">
        <v>0</v>
      </c>
      <c r="AM236">
        <v>0</v>
      </c>
    </row>
    <row r="237" spans="1:39" x14ac:dyDescent="0.25">
      <c r="A237">
        <v>1549389</v>
      </c>
      <c r="B237" t="s">
        <v>1445</v>
      </c>
      <c r="C237" t="s">
        <v>1446</v>
      </c>
      <c r="D237">
        <v>4538559</v>
      </c>
      <c r="F237" t="s">
        <v>23</v>
      </c>
      <c r="H237" s="1">
        <v>41912</v>
      </c>
      <c r="I237" t="s">
        <v>252</v>
      </c>
      <c r="J237">
        <v>-11</v>
      </c>
      <c r="K237" t="s">
        <v>24</v>
      </c>
      <c r="M237" t="s">
        <v>25</v>
      </c>
      <c r="N237" s="39">
        <v>4450410</v>
      </c>
      <c r="O237" t="s">
        <v>90</v>
      </c>
      <c r="Q237" t="s">
        <v>752</v>
      </c>
      <c r="R237" s="1">
        <v>45253</v>
      </c>
      <c r="T237" t="s">
        <v>161</v>
      </c>
      <c r="U237">
        <v>500</v>
      </c>
      <c r="X237">
        <v>5</v>
      </c>
      <c r="Y237" t="s">
        <v>80</v>
      </c>
      <c r="AC237" t="s">
        <v>159</v>
      </c>
      <c r="AD237" t="s">
        <v>91</v>
      </c>
      <c r="AE237">
        <v>45160</v>
      </c>
      <c r="AF237" t="s">
        <v>1447</v>
      </c>
      <c r="AJ237" s="38" t="s">
        <v>1448</v>
      </c>
      <c r="AK237" t="s">
        <v>1449</v>
      </c>
      <c r="AL237">
        <v>1</v>
      </c>
      <c r="AM237">
        <v>0</v>
      </c>
    </row>
    <row r="238" spans="1:39" x14ac:dyDescent="0.25">
      <c r="A238">
        <v>1486618</v>
      </c>
      <c r="B238" t="s">
        <v>1450</v>
      </c>
      <c r="C238" t="s">
        <v>70</v>
      </c>
      <c r="D238">
        <v>4537339</v>
      </c>
      <c r="E238" t="s">
        <v>23</v>
      </c>
      <c r="F238" t="s">
        <v>23</v>
      </c>
      <c r="H238" s="1">
        <v>41932</v>
      </c>
      <c r="I238" t="s">
        <v>252</v>
      </c>
      <c r="J238">
        <v>-11</v>
      </c>
      <c r="K238" t="s">
        <v>24</v>
      </c>
      <c r="M238" t="s">
        <v>25</v>
      </c>
      <c r="N238" s="39">
        <v>4450410</v>
      </c>
      <c r="O238" t="s">
        <v>90</v>
      </c>
      <c r="P238" s="1">
        <v>45538</v>
      </c>
      <c r="Q238" t="s">
        <v>82</v>
      </c>
      <c r="R238" s="1">
        <v>45059</v>
      </c>
      <c r="T238" t="s">
        <v>161</v>
      </c>
      <c r="U238">
        <v>500</v>
      </c>
      <c r="X238">
        <v>5</v>
      </c>
      <c r="Y238" t="s">
        <v>80</v>
      </c>
      <c r="AC238" t="s">
        <v>159</v>
      </c>
      <c r="AD238" t="s">
        <v>184</v>
      </c>
      <c r="AE238">
        <v>45160</v>
      </c>
      <c r="AF238" t="s">
        <v>1451</v>
      </c>
      <c r="AI238" s="38" t="s">
        <v>1452</v>
      </c>
      <c r="AJ238" s="38" t="s">
        <v>1453</v>
      </c>
      <c r="AK238" t="s">
        <v>1454</v>
      </c>
      <c r="AL238">
        <v>0</v>
      </c>
      <c r="AM238">
        <v>0</v>
      </c>
    </row>
    <row r="239" spans="1:39" x14ac:dyDescent="0.25">
      <c r="A239">
        <v>1608859</v>
      </c>
      <c r="B239" t="s">
        <v>1455</v>
      </c>
      <c r="C239" t="s">
        <v>1000</v>
      </c>
      <c r="D239">
        <v>4540358</v>
      </c>
      <c r="E239" t="s">
        <v>23</v>
      </c>
      <c r="H239" s="1">
        <v>41872</v>
      </c>
      <c r="I239" t="s">
        <v>252</v>
      </c>
      <c r="J239">
        <v>-11</v>
      </c>
      <c r="K239" t="s">
        <v>24</v>
      </c>
      <c r="M239" t="s">
        <v>25</v>
      </c>
      <c r="N239" s="39">
        <v>4450773</v>
      </c>
      <c r="O239" t="s">
        <v>86</v>
      </c>
      <c r="P239" s="1">
        <v>45547</v>
      </c>
      <c r="Q239" t="s">
        <v>82</v>
      </c>
      <c r="R239" s="1">
        <v>45547</v>
      </c>
      <c r="T239" t="s">
        <v>161</v>
      </c>
      <c r="U239">
        <v>500</v>
      </c>
      <c r="X239">
        <v>5</v>
      </c>
      <c r="Y239" t="s">
        <v>80</v>
      </c>
      <c r="AC239" t="s">
        <v>159</v>
      </c>
      <c r="AD239" t="s">
        <v>190</v>
      </c>
      <c r="AE239">
        <v>45240</v>
      </c>
      <c r="AF239" t="s">
        <v>1456</v>
      </c>
      <c r="AK239" t="s">
        <v>1457</v>
      </c>
      <c r="AL239">
        <v>0</v>
      </c>
      <c r="AM239">
        <v>0</v>
      </c>
    </row>
    <row r="240" spans="1:39" x14ac:dyDescent="0.25">
      <c r="A240">
        <v>1399699</v>
      </c>
      <c r="B240" t="s">
        <v>276</v>
      </c>
      <c r="C240" t="s">
        <v>28</v>
      </c>
      <c r="D240">
        <v>4533148</v>
      </c>
      <c r="E240" t="s">
        <v>23</v>
      </c>
      <c r="F240" t="s">
        <v>23</v>
      </c>
      <c r="H240" s="1">
        <v>41983</v>
      </c>
      <c r="I240" t="s">
        <v>252</v>
      </c>
      <c r="J240">
        <v>-11</v>
      </c>
      <c r="K240" t="s">
        <v>24</v>
      </c>
      <c r="M240" t="s">
        <v>25</v>
      </c>
      <c r="N240" s="39">
        <v>4450410</v>
      </c>
      <c r="O240" t="s">
        <v>90</v>
      </c>
      <c r="P240" s="1">
        <v>45567</v>
      </c>
      <c r="Q240" t="s">
        <v>82</v>
      </c>
      <c r="R240" s="1">
        <v>44677</v>
      </c>
      <c r="T240" t="s">
        <v>161</v>
      </c>
      <c r="U240">
        <v>500</v>
      </c>
      <c r="X240">
        <v>5</v>
      </c>
      <c r="Y240" t="s">
        <v>80</v>
      </c>
      <c r="AC240" t="s">
        <v>159</v>
      </c>
      <c r="AD240" t="s">
        <v>184</v>
      </c>
      <c r="AE240">
        <v>45160</v>
      </c>
      <c r="AF240" t="s">
        <v>1458</v>
      </c>
      <c r="AI240" s="38" t="s">
        <v>1459</v>
      </c>
      <c r="AJ240" s="38" t="s">
        <v>1460</v>
      </c>
      <c r="AK240" t="s">
        <v>1461</v>
      </c>
      <c r="AL240">
        <v>0</v>
      </c>
      <c r="AM240">
        <v>0</v>
      </c>
    </row>
    <row r="241" spans="1:39" x14ac:dyDescent="0.25">
      <c r="A241">
        <v>1503724</v>
      </c>
      <c r="B241" t="s">
        <v>277</v>
      </c>
      <c r="C241" t="s">
        <v>286</v>
      </c>
      <c r="D241">
        <v>4537966</v>
      </c>
      <c r="F241" t="s">
        <v>22</v>
      </c>
      <c r="H241" s="1">
        <v>41951</v>
      </c>
      <c r="I241" t="s">
        <v>252</v>
      </c>
      <c r="J241">
        <v>-11</v>
      </c>
      <c r="K241" t="s">
        <v>24</v>
      </c>
      <c r="M241" t="s">
        <v>25</v>
      </c>
      <c r="N241" s="39">
        <v>4450751</v>
      </c>
      <c r="O241" t="s">
        <v>35</v>
      </c>
      <c r="Q241" t="s">
        <v>752</v>
      </c>
      <c r="R241" s="1">
        <v>45114</v>
      </c>
      <c r="T241" t="s">
        <v>161</v>
      </c>
      <c r="U241">
        <v>500</v>
      </c>
      <c r="X241">
        <v>5</v>
      </c>
      <c r="Y241" t="s">
        <v>80</v>
      </c>
      <c r="AC241" t="s">
        <v>159</v>
      </c>
      <c r="AD241" t="s">
        <v>395</v>
      </c>
      <c r="AE241">
        <v>45140</v>
      </c>
      <c r="AF241" t="s">
        <v>495</v>
      </c>
      <c r="AJ241" s="38" t="s">
        <v>1462</v>
      </c>
      <c r="AK241" t="s">
        <v>496</v>
      </c>
      <c r="AL241">
        <v>0</v>
      </c>
      <c r="AM241">
        <v>0</v>
      </c>
    </row>
    <row r="242" spans="1:39" x14ac:dyDescent="0.25">
      <c r="A242">
        <v>1608982</v>
      </c>
      <c r="B242" t="s">
        <v>1463</v>
      </c>
      <c r="C242" t="s">
        <v>1464</v>
      </c>
      <c r="D242">
        <v>4540371</v>
      </c>
      <c r="E242" t="s">
        <v>433</v>
      </c>
      <c r="H242" s="1">
        <v>41891</v>
      </c>
      <c r="I242" t="s">
        <v>252</v>
      </c>
      <c r="J242">
        <v>-11</v>
      </c>
      <c r="K242" t="s">
        <v>24</v>
      </c>
      <c r="M242" t="s">
        <v>25</v>
      </c>
      <c r="N242" s="39">
        <v>4450573</v>
      </c>
      <c r="O242" t="s">
        <v>248</v>
      </c>
      <c r="P242" s="1">
        <v>45547</v>
      </c>
      <c r="Q242" t="s">
        <v>82</v>
      </c>
      <c r="R242" s="1">
        <v>45547</v>
      </c>
      <c r="T242" t="s">
        <v>161</v>
      </c>
      <c r="U242">
        <v>500</v>
      </c>
      <c r="X242">
        <v>5</v>
      </c>
      <c r="Y242" t="s">
        <v>80</v>
      </c>
      <c r="AC242" t="s">
        <v>159</v>
      </c>
      <c r="AD242" t="s">
        <v>1122</v>
      </c>
      <c r="AE242">
        <v>45640</v>
      </c>
      <c r="AF242" t="s">
        <v>1465</v>
      </c>
      <c r="AJ242" s="38" t="s">
        <v>1466</v>
      </c>
      <c r="AK242" t="s">
        <v>1467</v>
      </c>
      <c r="AL242">
        <v>0</v>
      </c>
      <c r="AM242">
        <v>0</v>
      </c>
    </row>
    <row r="243" spans="1:39" x14ac:dyDescent="0.25">
      <c r="A243">
        <v>1608984</v>
      </c>
      <c r="B243" t="s">
        <v>1463</v>
      </c>
      <c r="C243" t="s">
        <v>1468</v>
      </c>
      <c r="D243">
        <v>4540372</v>
      </c>
      <c r="E243" t="s">
        <v>433</v>
      </c>
      <c r="H243" s="1">
        <v>41891</v>
      </c>
      <c r="I243" t="s">
        <v>252</v>
      </c>
      <c r="J243">
        <v>-11</v>
      </c>
      <c r="K243" t="s">
        <v>24</v>
      </c>
      <c r="M243" t="s">
        <v>25</v>
      </c>
      <c r="N243" s="39">
        <v>4450573</v>
      </c>
      <c r="O243" t="s">
        <v>248</v>
      </c>
      <c r="P243" s="1">
        <v>45547</v>
      </c>
      <c r="Q243" t="s">
        <v>82</v>
      </c>
      <c r="R243" s="1">
        <v>45547</v>
      </c>
      <c r="T243" t="s">
        <v>161</v>
      </c>
      <c r="U243">
        <v>500</v>
      </c>
      <c r="X243">
        <v>5</v>
      </c>
      <c r="Y243" t="s">
        <v>80</v>
      </c>
      <c r="AC243" t="s">
        <v>159</v>
      </c>
      <c r="AD243" t="s">
        <v>1122</v>
      </c>
      <c r="AE243">
        <v>45640</v>
      </c>
      <c r="AF243" t="s">
        <v>1465</v>
      </c>
      <c r="AJ243" s="38" t="s">
        <v>1466</v>
      </c>
      <c r="AK243" t="s">
        <v>1467</v>
      </c>
      <c r="AL243">
        <v>0</v>
      </c>
      <c r="AM243">
        <v>0</v>
      </c>
    </row>
    <row r="244" spans="1:39" x14ac:dyDescent="0.25">
      <c r="A244">
        <v>1530594</v>
      </c>
      <c r="B244" t="s">
        <v>497</v>
      </c>
      <c r="C244" t="s">
        <v>498</v>
      </c>
      <c r="D244">
        <v>4538316</v>
      </c>
      <c r="E244" t="s">
        <v>23</v>
      </c>
      <c r="F244" t="s">
        <v>22</v>
      </c>
      <c r="H244" s="1">
        <v>41922</v>
      </c>
      <c r="I244" t="s">
        <v>252</v>
      </c>
      <c r="J244">
        <v>-11</v>
      </c>
      <c r="K244" t="s">
        <v>24</v>
      </c>
      <c r="M244" t="s">
        <v>25</v>
      </c>
      <c r="N244" s="39">
        <v>4450410</v>
      </c>
      <c r="O244" t="s">
        <v>90</v>
      </c>
      <c r="P244" s="1">
        <v>45548</v>
      </c>
      <c r="Q244" t="s">
        <v>82</v>
      </c>
      <c r="R244" s="1">
        <v>45204</v>
      </c>
      <c r="T244" t="s">
        <v>161</v>
      </c>
      <c r="U244">
        <v>500</v>
      </c>
      <c r="X244">
        <v>5</v>
      </c>
      <c r="Y244" t="s">
        <v>80</v>
      </c>
      <c r="AC244" t="s">
        <v>159</v>
      </c>
      <c r="AD244" t="s">
        <v>184</v>
      </c>
      <c r="AE244">
        <v>45160</v>
      </c>
      <c r="AF244" t="s">
        <v>499</v>
      </c>
      <c r="AI244" s="38" t="s">
        <v>1469</v>
      </c>
      <c r="AJ244" s="38" t="s">
        <v>1470</v>
      </c>
      <c r="AK244" t="s">
        <v>500</v>
      </c>
      <c r="AL244">
        <v>0</v>
      </c>
      <c r="AM244">
        <v>0</v>
      </c>
    </row>
    <row r="245" spans="1:39" x14ac:dyDescent="0.25">
      <c r="A245">
        <v>1629247</v>
      </c>
      <c r="B245" t="s">
        <v>1471</v>
      </c>
      <c r="C245" t="s">
        <v>72</v>
      </c>
      <c r="D245">
        <v>4540692</v>
      </c>
      <c r="E245" t="s">
        <v>23</v>
      </c>
      <c r="H245" s="1">
        <v>41853</v>
      </c>
      <c r="I245" t="s">
        <v>252</v>
      </c>
      <c r="J245">
        <v>-11</v>
      </c>
      <c r="K245" t="s">
        <v>24</v>
      </c>
      <c r="M245" t="s">
        <v>25</v>
      </c>
      <c r="N245" s="39">
        <v>4450192</v>
      </c>
      <c r="O245" t="s">
        <v>375</v>
      </c>
      <c r="P245" s="1">
        <v>45562</v>
      </c>
      <c r="Q245" t="s">
        <v>82</v>
      </c>
      <c r="R245" s="1">
        <v>45562</v>
      </c>
      <c r="T245" t="s">
        <v>161</v>
      </c>
      <c r="U245">
        <v>500</v>
      </c>
      <c r="X245">
        <v>5</v>
      </c>
      <c r="Y245" t="s">
        <v>80</v>
      </c>
      <c r="AC245" t="s">
        <v>159</v>
      </c>
      <c r="AD245" t="s">
        <v>87</v>
      </c>
      <c r="AE245">
        <v>45000</v>
      </c>
      <c r="AF245" t="s">
        <v>1472</v>
      </c>
      <c r="AK245" t="s">
        <v>1473</v>
      </c>
      <c r="AL245">
        <v>1</v>
      </c>
      <c r="AM245">
        <v>1</v>
      </c>
    </row>
    <row r="246" spans="1:39" x14ac:dyDescent="0.25">
      <c r="A246">
        <v>1519735</v>
      </c>
      <c r="B246" t="s">
        <v>505</v>
      </c>
      <c r="C246" t="s">
        <v>285</v>
      </c>
      <c r="D246">
        <v>4538200</v>
      </c>
      <c r="F246" t="s">
        <v>23</v>
      </c>
      <c r="H246" s="1">
        <v>41783</v>
      </c>
      <c r="I246" t="s">
        <v>252</v>
      </c>
      <c r="J246">
        <v>-11</v>
      </c>
      <c r="K246" t="s">
        <v>29</v>
      </c>
      <c r="M246" t="s">
        <v>25</v>
      </c>
      <c r="N246" s="39">
        <v>4450759</v>
      </c>
      <c r="O246" t="s">
        <v>46</v>
      </c>
      <c r="Q246" t="s">
        <v>752</v>
      </c>
      <c r="R246" s="1">
        <v>45192</v>
      </c>
      <c r="T246" t="s">
        <v>161</v>
      </c>
      <c r="U246">
        <v>500</v>
      </c>
      <c r="X246">
        <v>5</v>
      </c>
      <c r="Y246" t="s">
        <v>80</v>
      </c>
      <c r="AC246" t="s">
        <v>159</v>
      </c>
      <c r="AD246" t="s">
        <v>506</v>
      </c>
      <c r="AE246">
        <v>45110</v>
      </c>
      <c r="AF246" t="s">
        <v>507</v>
      </c>
      <c r="AJ246" s="38" t="s">
        <v>1474</v>
      </c>
      <c r="AK246" t="s">
        <v>508</v>
      </c>
      <c r="AL246">
        <v>0</v>
      </c>
      <c r="AM246">
        <v>0</v>
      </c>
    </row>
    <row r="247" spans="1:39" x14ac:dyDescent="0.25">
      <c r="A247">
        <v>1601229</v>
      </c>
      <c r="B247" t="s">
        <v>1475</v>
      </c>
      <c r="C247" t="s">
        <v>1476</v>
      </c>
      <c r="D247">
        <v>4540253</v>
      </c>
      <c r="E247" t="s">
        <v>23</v>
      </c>
      <c r="H247" s="1">
        <v>41786</v>
      </c>
      <c r="I247" t="s">
        <v>252</v>
      </c>
      <c r="J247">
        <v>-11</v>
      </c>
      <c r="K247" t="s">
        <v>24</v>
      </c>
      <c r="M247" t="s">
        <v>25</v>
      </c>
      <c r="N247" s="39">
        <v>4450571</v>
      </c>
      <c r="O247" t="s">
        <v>77</v>
      </c>
      <c r="P247" s="1">
        <v>45538</v>
      </c>
      <c r="Q247" t="s">
        <v>82</v>
      </c>
      <c r="R247" s="1">
        <v>45538</v>
      </c>
      <c r="T247" t="s">
        <v>161</v>
      </c>
      <c r="U247">
        <v>500</v>
      </c>
      <c r="X247">
        <v>5</v>
      </c>
      <c r="Y247" t="s">
        <v>80</v>
      </c>
      <c r="AC247" t="s">
        <v>159</v>
      </c>
      <c r="AD247" t="s">
        <v>88</v>
      </c>
      <c r="AE247">
        <v>45140</v>
      </c>
      <c r="AF247" t="s">
        <v>1477</v>
      </c>
      <c r="AJ247" t="s">
        <v>1478</v>
      </c>
      <c r="AK247" t="s">
        <v>1479</v>
      </c>
      <c r="AL247">
        <v>0</v>
      </c>
      <c r="AM247">
        <v>0</v>
      </c>
    </row>
    <row r="248" spans="1:39" x14ac:dyDescent="0.25">
      <c r="A248">
        <v>1619712</v>
      </c>
      <c r="B248" t="s">
        <v>1480</v>
      </c>
      <c r="C248" t="s">
        <v>1481</v>
      </c>
      <c r="D248">
        <v>4540558</v>
      </c>
      <c r="E248" t="s">
        <v>22</v>
      </c>
      <c r="H248" s="1">
        <v>41969</v>
      </c>
      <c r="I248" t="s">
        <v>252</v>
      </c>
      <c r="J248">
        <v>-11</v>
      </c>
      <c r="K248" t="s">
        <v>24</v>
      </c>
      <c r="M248" t="s">
        <v>25</v>
      </c>
      <c r="N248" s="39">
        <v>4450663</v>
      </c>
      <c r="O248" t="s">
        <v>781</v>
      </c>
      <c r="P248" s="1">
        <v>45554</v>
      </c>
      <c r="Q248" t="s">
        <v>82</v>
      </c>
      <c r="R248" s="1">
        <v>45554</v>
      </c>
      <c r="T248" t="s">
        <v>161</v>
      </c>
      <c r="U248">
        <v>500</v>
      </c>
      <c r="X248">
        <v>5</v>
      </c>
      <c r="Y248" t="s">
        <v>80</v>
      </c>
      <c r="AC248" t="s">
        <v>159</v>
      </c>
      <c r="AD248" t="s">
        <v>912</v>
      </c>
      <c r="AE248">
        <v>45380</v>
      </c>
      <c r="AF248" t="s">
        <v>1482</v>
      </c>
      <c r="AJ248" s="38" t="s">
        <v>1483</v>
      </c>
      <c r="AK248" t="s">
        <v>1484</v>
      </c>
      <c r="AL248">
        <v>0</v>
      </c>
      <c r="AM248">
        <v>0</v>
      </c>
    </row>
    <row r="249" spans="1:39" x14ac:dyDescent="0.25">
      <c r="A249">
        <v>1562894</v>
      </c>
      <c r="B249" t="s">
        <v>1485</v>
      </c>
      <c r="C249" t="s">
        <v>1486</v>
      </c>
      <c r="D249">
        <v>4539559</v>
      </c>
      <c r="F249" t="s">
        <v>23</v>
      </c>
      <c r="H249" s="1">
        <v>41820</v>
      </c>
      <c r="I249" t="s">
        <v>252</v>
      </c>
      <c r="J249">
        <v>-11</v>
      </c>
      <c r="K249" t="s">
        <v>24</v>
      </c>
      <c r="M249" t="s">
        <v>25</v>
      </c>
      <c r="N249" s="39">
        <v>4450760</v>
      </c>
      <c r="O249" t="s">
        <v>462</v>
      </c>
      <c r="Q249" t="s">
        <v>752</v>
      </c>
      <c r="R249" s="1">
        <v>45328</v>
      </c>
      <c r="T249" t="s">
        <v>161</v>
      </c>
      <c r="U249">
        <v>500</v>
      </c>
      <c r="X249">
        <v>5</v>
      </c>
      <c r="Y249" t="s">
        <v>80</v>
      </c>
      <c r="AC249" t="s">
        <v>159</v>
      </c>
      <c r="AD249" t="s">
        <v>1487</v>
      </c>
      <c r="AE249">
        <v>45510</v>
      </c>
      <c r="AF249" t="s">
        <v>1488</v>
      </c>
      <c r="AK249" t="s">
        <v>1489</v>
      </c>
      <c r="AL249">
        <v>0</v>
      </c>
      <c r="AM249">
        <v>0</v>
      </c>
    </row>
    <row r="250" spans="1:39" x14ac:dyDescent="0.25">
      <c r="A250">
        <v>1608854</v>
      </c>
      <c r="B250" t="s">
        <v>1490</v>
      </c>
      <c r="C250" t="s">
        <v>30</v>
      </c>
      <c r="D250">
        <v>4540355</v>
      </c>
      <c r="E250" t="s">
        <v>433</v>
      </c>
      <c r="H250" s="1">
        <v>41842</v>
      </c>
      <c r="I250" t="s">
        <v>252</v>
      </c>
      <c r="J250">
        <v>-11</v>
      </c>
      <c r="K250" t="s">
        <v>24</v>
      </c>
      <c r="M250" t="s">
        <v>25</v>
      </c>
      <c r="N250" s="39">
        <v>4450616</v>
      </c>
      <c r="O250" t="s">
        <v>43</v>
      </c>
      <c r="P250" s="1">
        <v>45546</v>
      </c>
      <c r="Q250" t="s">
        <v>82</v>
      </c>
      <c r="R250" s="1">
        <v>45546</v>
      </c>
      <c r="T250" t="s">
        <v>161</v>
      </c>
      <c r="U250">
        <v>500</v>
      </c>
      <c r="X250">
        <v>5</v>
      </c>
      <c r="Y250" t="s">
        <v>80</v>
      </c>
      <c r="AC250" t="s">
        <v>159</v>
      </c>
      <c r="AD250" t="s">
        <v>1491</v>
      </c>
      <c r="AE250">
        <v>45370</v>
      </c>
      <c r="AF250" t="s">
        <v>1492</v>
      </c>
      <c r="AJ250" s="38" t="s">
        <v>1493</v>
      </c>
      <c r="AK250" t="s">
        <v>1494</v>
      </c>
      <c r="AL250">
        <v>1</v>
      </c>
      <c r="AM250">
        <v>0</v>
      </c>
    </row>
    <row r="251" spans="1:39" x14ac:dyDescent="0.25">
      <c r="A251">
        <v>1622941</v>
      </c>
      <c r="B251" t="s">
        <v>1495</v>
      </c>
      <c r="C251" t="s">
        <v>34</v>
      </c>
      <c r="D251">
        <v>4540594</v>
      </c>
      <c r="E251" t="s">
        <v>23</v>
      </c>
      <c r="H251" s="1">
        <v>41667</v>
      </c>
      <c r="I251" t="s">
        <v>252</v>
      </c>
      <c r="J251">
        <v>-11</v>
      </c>
      <c r="K251" t="s">
        <v>24</v>
      </c>
      <c r="M251" t="s">
        <v>25</v>
      </c>
      <c r="N251" s="39">
        <v>4450768</v>
      </c>
      <c r="O251" t="s">
        <v>66</v>
      </c>
      <c r="P251" s="1">
        <v>45557</v>
      </c>
      <c r="Q251" t="s">
        <v>82</v>
      </c>
      <c r="R251" s="1">
        <v>45557</v>
      </c>
      <c r="T251" t="s">
        <v>161</v>
      </c>
      <c r="U251">
        <v>500</v>
      </c>
      <c r="X251">
        <v>5</v>
      </c>
      <c r="Y251" t="s">
        <v>80</v>
      </c>
      <c r="AC251" t="s">
        <v>159</v>
      </c>
      <c r="AD251" t="s">
        <v>83</v>
      </c>
      <c r="AE251">
        <v>45380</v>
      </c>
      <c r="AF251" t="s">
        <v>1496</v>
      </c>
      <c r="AI251" s="38" t="s">
        <v>1497</v>
      </c>
      <c r="AJ251" s="38" t="s">
        <v>1498</v>
      </c>
      <c r="AK251" t="s">
        <v>1499</v>
      </c>
      <c r="AL251">
        <v>0</v>
      </c>
      <c r="AM251">
        <v>0</v>
      </c>
    </row>
    <row r="252" spans="1:39" x14ac:dyDescent="0.25">
      <c r="A252">
        <v>1623536</v>
      </c>
      <c r="B252" t="s">
        <v>1500</v>
      </c>
      <c r="C252" t="s">
        <v>1373</v>
      </c>
      <c r="D252">
        <v>4540596</v>
      </c>
      <c r="E252" t="s">
        <v>23</v>
      </c>
      <c r="H252" s="1">
        <v>41764</v>
      </c>
      <c r="I252" t="s">
        <v>252</v>
      </c>
      <c r="J252">
        <v>-11</v>
      </c>
      <c r="K252" t="s">
        <v>24</v>
      </c>
      <c r="M252" t="s">
        <v>25</v>
      </c>
      <c r="N252" s="39">
        <v>4450192</v>
      </c>
      <c r="O252" t="s">
        <v>375</v>
      </c>
      <c r="P252" s="1">
        <v>45557</v>
      </c>
      <c r="Q252" t="s">
        <v>82</v>
      </c>
      <c r="R252" s="1">
        <v>45557</v>
      </c>
      <c r="T252" t="s">
        <v>161</v>
      </c>
      <c r="U252">
        <v>500</v>
      </c>
      <c r="X252">
        <v>5</v>
      </c>
      <c r="Y252" t="s">
        <v>80</v>
      </c>
      <c r="AC252" t="s">
        <v>159</v>
      </c>
      <c r="AD252" t="s">
        <v>87</v>
      </c>
      <c r="AE252">
        <v>45000</v>
      </c>
      <c r="AF252" t="s">
        <v>1501</v>
      </c>
      <c r="AK252" t="s">
        <v>1502</v>
      </c>
      <c r="AL252">
        <v>1</v>
      </c>
      <c r="AM252">
        <v>1</v>
      </c>
    </row>
    <row r="253" spans="1:39" x14ac:dyDescent="0.25">
      <c r="A253">
        <v>1616826</v>
      </c>
      <c r="B253" t="s">
        <v>1503</v>
      </c>
      <c r="C253" t="s">
        <v>36</v>
      </c>
      <c r="D253">
        <v>4540511</v>
      </c>
      <c r="E253" t="s">
        <v>23</v>
      </c>
      <c r="H253" s="1">
        <v>41822</v>
      </c>
      <c r="I253" t="s">
        <v>252</v>
      </c>
      <c r="J253">
        <v>-11</v>
      </c>
      <c r="K253" t="s">
        <v>24</v>
      </c>
      <c r="M253" t="s">
        <v>25</v>
      </c>
      <c r="N253" s="39">
        <v>4450036</v>
      </c>
      <c r="O253" t="s">
        <v>102</v>
      </c>
      <c r="P253" s="1">
        <v>45553</v>
      </c>
      <c r="Q253" t="s">
        <v>82</v>
      </c>
      <c r="R253" s="1">
        <v>45553</v>
      </c>
      <c r="T253" t="s">
        <v>161</v>
      </c>
      <c r="U253">
        <v>500</v>
      </c>
      <c r="X253">
        <v>5</v>
      </c>
      <c r="Y253" t="s">
        <v>80</v>
      </c>
      <c r="AC253" t="s">
        <v>218</v>
      </c>
      <c r="AD253" t="s">
        <v>93</v>
      </c>
      <c r="AE253">
        <v>45200</v>
      </c>
      <c r="AF253" t="s">
        <v>1504</v>
      </c>
      <c r="AJ253" s="38" t="s">
        <v>1505</v>
      </c>
      <c r="AK253" t="s">
        <v>1506</v>
      </c>
      <c r="AL253">
        <v>0</v>
      </c>
      <c r="AM253">
        <v>0</v>
      </c>
    </row>
    <row r="254" spans="1:39" x14ac:dyDescent="0.25">
      <c r="A254">
        <v>1580137</v>
      </c>
      <c r="B254" t="s">
        <v>1507</v>
      </c>
      <c r="C254" t="s">
        <v>1508</v>
      </c>
      <c r="D254">
        <v>4539684</v>
      </c>
      <c r="F254" t="s">
        <v>23</v>
      </c>
      <c r="H254" s="1">
        <v>41668</v>
      </c>
      <c r="I254" t="s">
        <v>252</v>
      </c>
      <c r="J254">
        <v>-11</v>
      </c>
      <c r="K254" t="s">
        <v>24</v>
      </c>
      <c r="M254" t="s">
        <v>25</v>
      </c>
      <c r="N254" s="39">
        <v>4450757</v>
      </c>
      <c r="O254" t="s">
        <v>27</v>
      </c>
      <c r="Q254" t="s">
        <v>752</v>
      </c>
      <c r="R254" s="1">
        <v>45430</v>
      </c>
      <c r="T254" t="s">
        <v>161</v>
      </c>
      <c r="U254">
        <v>500</v>
      </c>
      <c r="X254">
        <v>5</v>
      </c>
      <c r="Y254" t="s">
        <v>80</v>
      </c>
      <c r="AC254" t="s">
        <v>159</v>
      </c>
      <c r="AD254" t="s">
        <v>202</v>
      </c>
      <c r="AE254">
        <v>45590</v>
      </c>
      <c r="AF254" t="s">
        <v>1509</v>
      </c>
      <c r="AJ254" s="38" t="s">
        <v>1510</v>
      </c>
      <c r="AK254" t="s">
        <v>1511</v>
      </c>
      <c r="AL254">
        <v>1</v>
      </c>
      <c r="AM254">
        <v>0</v>
      </c>
    </row>
    <row r="255" spans="1:39" x14ac:dyDescent="0.25">
      <c r="A255">
        <v>1580132</v>
      </c>
      <c r="B255" t="s">
        <v>1507</v>
      </c>
      <c r="C255" t="s">
        <v>1512</v>
      </c>
      <c r="D255">
        <v>4539683</v>
      </c>
      <c r="E255" t="s">
        <v>23</v>
      </c>
      <c r="F255" t="s">
        <v>23</v>
      </c>
      <c r="H255" s="1">
        <v>41668</v>
      </c>
      <c r="I255" t="s">
        <v>252</v>
      </c>
      <c r="J255">
        <v>-11</v>
      </c>
      <c r="K255" t="s">
        <v>24</v>
      </c>
      <c r="M255" t="s">
        <v>25</v>
      </c>
      <c r="N255" s="39">
        <v>4450757</v>
      </c>
      <c r="O255" t="s">
        <v>27</v>
      </c>
      <c r="P255" s="1">
        <v>45532</v>
      </c>
      <c r="Q255" t="s">
        <v>82</v>
      </c>
      <c r="R255" s="1">
        <v>45430</v>
      </c>
      <c r="T255" t="s">
        <v>161</v>
      </c>
      <c r="U255">
        <v>500</v>
      </c>
      <c r="X255">
        <v>5</v>
      </c>
      <c r="Y255" t="s">
        <v>80</v>
      </c>
      <c r="AC255" t="s">
        <v>159</v>
      </c>
      <c r="AD255" t="s">
        <v>202</v>
      </c>
      <c r="AE255">
        <v>45590</v>
      </c>
      <c r="AF255" t="s">
        <v>1509</v>
      </c>
      <c r="AJ255" s="38" t="s">
        <v>1510</v>
      </c>
      <c r="AK255" t="s">
        <v>1511</v>
      </c>
      <c r="AL255">
        <v>1</v>
      </c>
      <c r="AM255">
        <v>0</v>
      </c>
    </row>
    <row r="256" spans="1:39" x14ac:dyDescent="0.25">
      <c r="A256">
        <v>1511625</v>
      </c>
      <c r="B256" t="s">
        <v>1513</v>
      </c>
      <c r="C256" t="s">
        <v>31</v>
      </c>
      <c r="D256">
        <v>4538068</v>
      </c>
      <c r="E256" t="s">
        <v>22</v>
      </c>
      <c r="F256" t="s">
        <v>22</v>
      </c>
      <c r="H256" s="1">
        <v>41918</v>
      </c>
      <c r="I256" t="s">
        <v>252</v>
      </c>
      <c r="J256">
        <v>-11</v>
      </c>
      <c r="K256" t="s">
        <v>24</v>
      </c>
      <c r="M256" t="s">
        <v>25</v>
      </c>
      <c r="N256" s="39">
        <v>4450617</v>
      </c>
      <c r="O256" t="s">
        <v>125</v>
      </c>
      <c r="P256" s="1">
        <v>45551</v>
      </c>
      <c r="Q256" t="s">
        <v>82</v>
      </c>
      <c r="R256" s="1">
        <v>45183</v>
      </c>
      <c r="T256" t="s">
        <v>161</v>
      </c>
      <c r="U256">
        <v>500</v>
      </c>
      <c r="X256">
        <v>5</v>
      </c>
      <c r="Y256" t="s">
        <v>80</v>
      </c>
      <c r="AC256" t="s">
        <v>159</v>
      </c>
      <c r="AD256" t="s">
        <v>126</v>
      </c>
      <c r="AE256">
        <v>45260</v>
      </c>
      <c r="AF256" t="s">
        <v>513</v>
      </c>
      <c r="AJ256" t="s">
        <v>514</v>
      </c>
      <c r="AK256" t="s">
        <v>515</v>
      </c>
      <c r="AL256">
        <v>0</v>
      </c>
      <c r="AM256">
        <v>0</v>
      </c>
    </row>
    <row r="257" spans="1:39" x14ac:dyDescent="0.25">
      <c r="A257">
        <v>1349198</v>
      </c>
      <c r="B257" t="s">
        <v>194</v>
      </c>
      <c r="C257" t="s">
        <v>100</v>
      </c>
      <c r="D257">
        <v>4532449</v>
      </c>
      <c r="F257" t="s">
        <v>23</v>
      </c>
      <c r="H257" s="1">
        <v>41820</v>
      </c>
      <c r="I257" t="s">
        <v>252</v>
      </c>
      <c r="J257">
        <v>-11</v>
      </c>
      <c r="K257" t="s">
        <v>24</v>
      </c>
      <c r="M257" t="s">
        <v>25</v>
      </c>
      <c r="N257" s="39">
        <v>4450417</v>
      </c>
      <c r="O257" t="s">
        <v>233</v>
      </c>
      <c r="Q257" t="s">
        <v>752</v>
      </c>
      <c r="R257" s="1">
        <v>44463</v>
      </c>
      <c r="T257" t="s">
        <v>161</v>
      </c>
      <c r="U257">
        <v>500</v>
      </c>
      <c r="X257">
        <v>5</v>
      </c>
      <c r="Y257" t="s">
        <v>80</v>
      </c>
      <c r="AC257" t="s">
        <v>159</v>
      </c>
      <c r="AD257" t="s">
        <v>195</v>
      </c>
      <c r="AE257">
        <v>45200</v>
      </c>
      <c r="AF257" t="s">
        <v>196</v>
      </c>
      <c r="AJ257" t="s">
        <v>197</v>
      </c>
      <c r="AK257" t="s">
        <v>198</v>
      </c>
      <c r="AL257">
        <v>0</v>
      </c>
      <c r="AM257">
        <v>0</v>
      </c>
    </row>
    <row r="258" spans="1:39" x14ac:dyDescent="0.25">
      <c r="A258">
        <v>1529496</v>
      </c>
      <c r="B258" t="s">
        <v>520</v>
      </c>
      <c r="C258" t="s">
        <v>521</v>
      </c>
      <c r="D258">
        <v>4538309</v>
      </c>
      <c r="E258" t="s">
        <v>22</v>
      </c>
      <c r="F258" t="s">
        <v>22</v>
      </c>
      <c r="H258" s="1">
        <v>41645</v>
      </c>
      <c r="I258" t="s">
        <v>252</v>
      </c>
      <c r="J258">
        <v>-11</v>
      </c>
      <c r="K258" t="s">
        <v>24</v>
      </c>
      <c r="M258" t="s">
        <v>25</v>
      </c>
      <c r="N258" s="39">
        <v>4450751</v>
      </c>
      <c r="O258" t="s">
        <v>35</v>
      </c>
      <c r="P258" s="1">
        <v>45546</v>
      </c>
      <c r="Q258" t="s">
        <v>82</v>
      </c>
      <c r="R258" s="1">
        <v>45203</v>
      </c>
      <c r="T258" t="s">
        <v>161</v>
      </c>
      <c r="U258">
        <v>500</v>
      </c>
      <c r="X258">
        <v>5</v>
      </c>
      <c r="Y258" t="s">
        <v>80</v>
      </c>
      <c r="AC258" t="s">
        <v>159</v>
      </c>
      <c r="AD258" t="s">
        <v>360</v>
      </c>
      <c r="AE258">
        <v>45140</v>
      </c>
      <c r="AF258" t="s">
        <v>522</v>
      </c>
      <c r="AJ258" s="38" t="s">
        <v>1514</v>
      </c>
      <c r="AK258" t="s">
        <v>523</v>
      </c>
      <c r="AL258">
        <v>1</v>
      </c>
      <c r="AM258">
        <v>0</v>
      </c>
    </row>
    <row r="259" spans="1:39" x14ac:dyDescent="0.25">
      <c r="A259">
        <v>1605137</v>
      </c>
      <c r="B259" t="s">
        <v>1515</v>
      </c>
      <c r="C259" t="s">
        <v>34</v>
      </c>
      <c r="D259">
        <v>4540317</v>
      </c>
      <c r="E259" t="s">
        <v>23</v>
      </c>
      <c r="H259" s="1">
        <v>41709</v>
      </c>
      <c r="I259" t="s">
        <v>252</v>
      </c>
      <c r="J259">
        <v>-11</v>
      </c>
      <c r="K259" t="s">
        <v>24</v>
      </c>
      <c r="M259" t="s">
        <v>25</v>
      </c>
      <c r="N259" s="39">
        <v>4450285</v>
      </c>
      <c r="O259" t="s">
        <v>44</v>
      </c>
      <c r="P259" s="1">
        <v>45559</v>
      </c>
      <c r="Q259" t="s">
        <v>82</v>
      </c>
      <c r="R259" s="1">
        <v>45543</v>
      </c>
      <c r="T259" t="s">
        <v>161</v>
      </c>
      <c r="U259">
        <v>500</v>
      </c>
      <c r="X259">
        <v>5</v>
      </c>
      <c r="Y259" t="s">
        <v>80</v>
      </c>
      <c r="AC259" t="s">
        <v>159</v>
      </c>
      <c r="AD259" t="s">
        <v>1516</v>
      </c>
      <c r="AE259">
        <v>45760</v>
      </c>
      <c r="AF259" t="s">
        <v>1517</v>
      </c>
      <c r="AK259" t="s">
        <v>1518</v>
      </c>
      <c r="AL259">
        <v>0</v>
      </c>
      <c r="AM259">
        <v>0</v>
      </c>
    </row>
    <row r="260" spans="1:39" x14ac:dyDescent="0.25">
      <c r="A260">
        <v>1512851</v>
      </c>
      <c r="B260" t="s">
        <v>524</v>
      </c>
      <c r="C260" t="s">
        <v>525</v>
      </c>
      <c r="D260">
        <v>4538083</v>
      </c>
      <c r="E260" t="s">
        <v>22</v>
      </c>
      <c r="F260" t="s">
        <v>23</v>
      </c>
      <c r="H260" s="1">
        <v>41718</v>
      </c>
      <c r="I260" t="s">
        <v>252</v>
      </c>
      <c r="J260">
        <v>-11</v>
      </c>
      <c r="K260" t="s">
        <v>29</v>
      </c>
      <c r="M260" t="s">
        <v>25</v>
      </c>
      <c r="N260" s="39">
        <v>4450026</v>
      </c>
      <c r="O260" t="s">
        <v>76</v>
      </c>
      <c r="P260" s="1">
        <v>45547</v>
      </c>
      <c r="Q260" t="s">
        <v>82</v>
      </c>
      <c r="R260" s="1">
        <v>45185</v>
      </c>
      <c r="T260" t="s">
        <v>161</v>
      </c>
      <c r="U260">
        <v>500</v>
      </c>
      <c r="X260">
        <v>5</v>
      </c>
      <c r="Y260" t="s">
        <v>80</v>
      </c>
      <c r="AC260" t="s">
        <v>159</v>
      </c>
      <c r="AD260" t="s">
        <v>87</v>
      </c>
      <c r="AE260">
        <v>45100</v>
      </c>
      <c r="AF260" t="s">
        <v>378</v>
      </c>
      <c r="AK260" t="s">
        <v>170</v>
      </c>
      <c r="AL260">
        <v>0</v>
      </c>
      <c r="AM260">
        <v>0</v>
      </c>
    </row>
    <row r="261" spans="1:39" x14ac:dyDescent="0.25">
      <c r="A261">
        <v>1489597</v>
      </c>
      <c r="B261" t="s">
        <v>1519</v>
      </c>
      <c r="C261" t="s">
        <v>1520</v>
      </c>
      <c r="D261">
        <v>4537866</v>
      </c>
      <c r="F261" t="s">
        <v>23</v>
      </c>
      <c r="H261" s="1">
        <v>41751</v>
      </c>
      <c r="I261" t="s">
        <v>252</v>
      </c>
      <c r="J261">
        <v>-11</v>
      </c>
      <c r="K261" t="s">
        <v>24</v>
      </c>
      <c r="M261" t="s">
        <v>25</v>
      </c>
      <c r="N261" s="39">
        <v>4450026</v>
      </c>
      <c r="O261" t="s">
        <v>76</v>
      </c>
      <c r="Q261" t="s">
        <v>752</v>
      </c>
      <c r="R261" s="1">
        <v>45078</v>
      </c>
      <c r="T261" t="s">
        <v>158</v>
      </c>
      <c r="U261">
        <v>500</v>
      </c>
      <c r="X261">
        <v>5</v>
      </c>
      <c r="Y261" t="s">
        <v>80</v>
      </c>
      <c r="AC261" t="s">
        <v>159</v>
      </c>
      <c r="AD261" t="s">
        <v>87</v>
      </c>
      <c r="AE261">
        <v>45100</v>
      </c>
      <c r="AF261" t="s">
        <v>378</v>
      </c>
      <c r="AK261" t="s">
        <v>170</v>
      </c>
      <c r="AL261">
        <v>0</v>
      </c>
      <c r="AM261">
        <v>0</v>
      </c>
    </row>
    <row r="262" spans="1:39" x14ac:dyDescent="0.25">
      <c r="A262">
        <v>1528093</v>
      </c>
      <c r="B262" t="s">
        <v>529</v>
      </c>
      <c r="C262" t="s">
        <v>109</v>
      </c>
      <c r="D262">
        <v>4538304</v>
      </c>
      <c r="F262" t="s">
        <v>22</v>
      </c>
      <c r="H262" s="1">
        <v>41910</v>
      </c>
      <c r="I262" t="s">
        <v>252</v>
      </c>
      <c r="J262">
        <v>-11</v>
      </c>
      <c r="K262" t="s">
        <v>24</v>
      </c>
      <c r="M262" t="s">
        <v>25</v>
      </c>
      <c r="N262" s="39">
        <v>4450108</v>
      </c>
      <c r="O262" t="s">
        <v>75</v>
      </c>
      <c r="Q262" t="s">
        <v>752</v>
      </c>
      <c r="R262" s="1">
        <v>45201</v>
      </c>
      <c r="T262" t="s">
        <v>161</v>
      </c>
      <c r="U262">
        <v>500</v>
      </c>
      <c r="X262">
        <v>5</v>
      </c>
      <c r="Y262" t="s">
        <v>80</v>
      </c>
      <c r="AC262" t="s">
        <v>159</v>
      </c>
      <c r="AD262" t="s">
        <v>530</v>
      </c>
      <c r="AE262">
        <v>45500</v>
      </c>
      <c r="AF262" t="s">
        <v>531</v>
      </c>
      <c r="AK262" t="s">
        <v>532</v>
      </c>
      <c r="AL262">
        <v>0</v>
      </c>
      <c r="AM262">
        <v>0</v>
      </c>
    </row>
    <row r="263" spans="1:39" x14ac:dyDescent="0.25">
      <c r="A263">
        <v>1399713</v>
      </c>
      <c r="B263" t="s">
        <v>1521</v>
      </c>
      <c r="C263" t="s">
        <v>42</v>
      </c>
      <c r="D263">
        <v>4533159</v>
      </c>
      <c r="F263" t="s">
        <v>23</v>
      </c>
      <c r="H263" s="1">
        <v>41684</v>
      </c>
      <c r="I263" t="s">
        <v>252</v>
      </c>
      <c r="J263">
        <v>-11</v>
      </c>
      <c r="K263" t="s">
        <v>24</v>
      </c>
      <c r="M263" t="s">
        <v>25</v>
      </c>
      <c r="N263" s="39">
        <v>4450410</v>
      </c>
      <c r="O263" t="s">
        <v>90</v>
      </c>
      <c r="Q263" t="s">
        <v>752</v>
      </c>
      <c r="R263" s="1">
        <v>44677</v>
      </c>
      <c r="T263" t="s">
        <v>158</v>
      </c>
      <c r="U263">
        <v>500</v>
      </c>
      <c r="X263">
        <v>5</v>
      </c>
      <c r="Y263" t="s">
        <v>80</v>
      </c>
      <c r="AC263" t="s">
        <v>159</v>
      </c>
      <c r="AD263" t="s">
        <v>184</v>
      </c>
      <c r="AE263">
        <v>45160</v>
      </c>
      <c r="AF263" t="s">
        <v>225</v>
      </c>
      <c r="AK263" t="s">
        <v>226</v>
      </c>
      <c r="AL263">
        <v>0</v>
      </c>
      <c r="AM263">
        <v>0</v>
      </c>
    </row>
    <row r="264" spans="1:39" x14ac:dyDescent="0.25">
      <c r="A264">
        <v>1629909</v>
      </c>
      <c r="B264" t="s">
        <v>1522</v>
      </c>
      <c r="C264" t="s">
        <v>1523</v>
      </c>
      <c r="D264">
        <v>4540723</v>
      </c>
      <c r="E264" t="s">
        <v>23</v>
      </c>
      <c r="H264" s="1">
        <v>41792</v>
      </c>
      <c r="I264" t="s">
        <v>252</v>
      </c>
      <c r="J264">
        <v>-11</v>
      </c>
      <c r="K264" t="s">
        <v>24</v>
      </c>
      <c r="M264" t="s">
        <v>25</v>
      </c>
      <c r="N264" s="39">
        <v>4450184</v>
      </c>
      <c r="O264" t="s">
        <v>45</v>
      </c>
      <c r="P264" s="1">
        <v>45562</v>
      </c>
      <c r="Q264" t="s">
        <v>82</v>
      </c>
      <c r="R264" s="1">
        <v>45562</v>
      </c>
      <c r="T264" t="s">
        <v>161</v>
      </c>
      <c r="U264">
        <v>500</v>
      </c>
      <c r="X264">
        <v>5</v>
      </c>
      <c r="Y264" t="s">
        <v>80</v>
      </c>
      <c r="AC264" t="s">
        <v>159</v>
      </c>
      <c r="AD264" t="s">
        <v>1516</v>
      </c>
      <c r="AE264">
        <v>45760</v>
      </c>
      <c r="AF264" t="s">
        <v>1524</v>
      </c>
      <c r="AJ264" s="38" t="s">
        <v>1525</v>
      </c>
      <c r="AK264" t="s">
        <v>1526</v>
      </c>
      <c r="AL264">
        <v>0</v>
      </c>
      <c r="AM264">
        <v>0</v>
      </c>
    </row>
    <row r="265" spans="1:39" x14ac:dyDescent="0.25">
      <c r="A265">
        <v>1511217</v>
      </c>
      <c r="B265" t="s">
        <v>542</v>
      </c>
      <c r="C265" t="s">
        <v>543</v>
      </c>
      <c r="D265">
        <v>4538059</v>
      </c>
      <c r="E265" t="s">
        <v>23</v>
      </c>
      <c r="F265" t="s">
        <v>23</v>
      </c>
      <c r="H265" s="1">
        <v>41758</v>
      </c>
      <c r="I265" t="s">
        <v>252</v>
      </c>
      <c r="J265">
        <v>-11</v>
      </c>
      <c r="K265" t="s">
        <v>24</v>
      </c>
      <c r="M265" t="s">
        <v>25</v>
      </c>
      <c r="N265" s="39">
        <v>4450759</v>
      </c>
      <c r="O265" t="s">
        <v>46</v>
      </c>
      <c r="P265" s="1">
        <v>45542</v>
      </c>
      <c r="Q265" t="s">
        <v>82</v>
      </c>
      <c r="R265" s="1">
        <v>45182</v>
      </c>
      <c r="S265" s="1">
        <v>45517</v>
      </c>
      <c r="T265" t="s">
        <v>26</v>
      </c>
      <c r="U265">
        <v>500</v>
      </c>
      <c r="X265">
        <v>5</v>
      </c>
      <c r="Y265" t="s">
        <v>80</v>
      </c>
      <c r="AC265" t="s">
        <v>159</v>
      </c>
      <c r="AD265" t="s">
        <v>506</v>
      </c>
      <c r="AE265">
        <v>45110</v>
      </c>
      <c r="AF265" t="s">
        <v>544</v>
      </c>
      <c r="AJ265" s="38" t="s">
        <v>1527</v>
      </c>
      <c r="AK265" t="s">
        <v>545</v>
      </c>
      <c r="AL265">
        <v>0</v>
      </c>
      <c r="AM265">
        <v>0</v>
      </c>
    </row>
    <row r="266" spans="1:39" x14ac:dyDescent="0.25">
      <c r="A266">
        <v>1571333</v>
      </c>
      <c r="B266" t="s">
        <v>1528</v>
      </c>
      <c r="C266" t="s">
        <v>1529</v>
      </c>
      <c r="D266">
        <v>4539615</v>
      </c>
      <c r="F266" t="s">
        <v>23</v>
      </c>
      <c r="H266" s="1">
        <v>41948</v>
      </c>
      <c r="I266" t="s">
        <v>252</v>
      </c>
      <c r="J266">
        <v>-11</v>
      </c>
      <c r="K266" t="s">
        <v>24</v>
      </c>
      <c r="M266" t="s">
        <v>25</v>
      </c>
      <c r="N266" s="39">
        <v>4450410</v>
      </c>
      <c r="O266" t="s">
        <v>90</v>
      </c>
      <c r="Q266" t="s">
        <v>752</v>
      </c>
      <c r="R266" s="1">
        <v>45386</v>
      </c>
      <c r="T266" t="s">
        <v>158</v>
      </c>
      <c r="U266">
        <v>500</v>
      </c>
      <c r="X266">
        <v>5</v>
      </c>
      <c r="Y266" t="s">
        <v>80</v>
      </c>
      <c r="AC266" t="s">
        <v>159</v>
      </c>
      <c r="AD266" t="s">
        <v>91</v>
      </c>
      <c r="AE266">
        <v>45160</v>
      </c>
      <c r="AF266" t="s">
        <v>833</v>
      </c>
      <c r="AI266" s="38" t="s">
        <v>837</v>
      </c>
      <c r="AK266" t="s">
        <v>834</v>
      </c>
      <c r="AL266">
        <v>0</v>
      </c>
      <c r="AM266">
        <v>0</v>
      </c>
    </row>
    <row r="267" spans="1:39" x14ac:dyDescent="0.25">
      <c r="A267">
        <v>1619314</v>
      </c>
      <c r="B267" t="s">
        <v>1530</v>
      </c>
      <c r="C267" t="s">
        <v>340</v>
      </c>
      <c r="D267">
        <v>4540543</v>
      </c>
      <c r="E267" t="s">
        <v>23</v>
      </c>
      <c r="H267" s="1">
        <v>41721</v>
      </c>
      <c r="I267" t="s">
        <v>252</v>
      </c>
      <c r="J267">
        <v>-11</v>
      </c>
      <c r="K267" t="s">
        <v>24</v>
      </c>
      <c r="M267" t="s">
        <v>25</v>
      </c>
      <c r="N267" s="39">
        <v>4450410</v>
      </c>
      <c r="O267" t="s">
        <v>90</v>
      </c>
      <c r="P267" s="1">
        <v>45554</v>
      </c>
      <c r="Q267" t="s">
        <v>82</v>
      </c>
      <c r="R267" s="1">
        <v>45554</v>
      </c>
      <c r="T267" t="s">
        <v>161</v>
      </c>
      <c r="U267">
        <v>500</v>
      </c>
      <c r="X267">
        <v>5</v>
      </c>
      <c r="Y267" t="s">
        <v>80</v>
      </c>
      <c r="AC267" t="s">
        <v>159</v>
      </c>
      <c r="AD267" t="s">
        <v>184</v>
      </c>
      <c r="AE267">
        <v>45160</v>
      </c>
      <c r="AF267" t="s">
        <v>1531</v>
      </c>
      <c r="AI267" t="s">
        <v>1532</v>
      </c>
      <c r="AJ267" t="s">
        <v>1533</v>
      </c>
      <c r="AK267" t="s">
        <v>1534</v>
      </c>
      <c r="AL267">
        <v>0</v>
      </c>
      <c r="AM267">
        <v>0</v>
      </c>
    </row>
    <row r="268" spans="1:39" x14ac:dyDescent="0.25">
      <c r="A268">
        <v>1633083</v>
      </c>
      <c r="B268" t="s">
        <v>1535</v>
      </c>
      <c r="C268" t="s">
        <v>1536</v>
      </c>
      <c r="D268">
        <v>4540762</v>
      </c>
      <c r="E268" t="s">
        <v>23</v>
      </c>
      <c r="H268" s="1">
        <v>41913</v>
      </c>
      <c r="I268" t="s">
        <v>252</v>
      </c>
      <c r="J268">
        <v>-11</v>
      </c>
      <c r="K268" t="s">
        <v>29</v>
      </c>
      <c r="M268" t="s">
        <v>25</v>
      </c>
      <c r="N268" s="39">
        <v>4450417</v>
      </c>
      <c r="O268" t="s">
        <v>233</v>
      </c>
      <c r="P268" s="1">
        <v>45565</v>
      </c>
      <c r="Q268" t="s">
        <v>82</v>
      </c>
      <c r="R268" s="1">
        <v>45565</v>
      </c>
      <c r="T268" t="s">
        <v>161</v>
      </c>
      <c r="U268">
        <v>500</v>
      </c>
      <c r="X268">
        <v>5</v>
      </c>
      <c r="Y268" t="s">
        <v>80</v>
      </c>
      <c r="AC268" t="s">
        <v>159</v>
      </c>
      <c r="AD268" t="s">
        <v>195</v>
      </c>
      <c r="AE268">
        <v>45200</v>
      </c>
      <c r="AF268" t="s">
        <v>1537</v>
      </c>
      <c r="AJ268" s="38" t="s">
        <v>1538</v>
      </c>
      <c r="AK268" t="s">
        <v>1539</v>
      </c>
      <c r="AL268">
        <v>0</v>
      </c>
      <c r="AM268">
        <v>0</v>
      </c>
    </row>
    <row r="269" spans="1:39" x14ac:dyDescent="0.25">
      <c r="A269">
        <v>1511220</v>
      </c>
      <c r="B269" t="s">
        <v>546</v>
      </c>
      <c r="C269" t="s">
        <v>547</v>
      </c>
      <c r="D269">
        <v>4538060</v>
      </c>
      <c r="F269" t="s">
        <v>23</v>
      </c>
      <c r="H269" s="1">
        <v>41840</v>
      </c>
      <c r="I269" t="s">
        <v>252</v>
      </c>
      <c r="J269">
        <v>-11</v>
      </c>
      <c r="K269" t="s">
        <v>29</v>
      </c>
      <c r="M269" t="s">
        <v>25</v>
      </c>
      <c r="N269" s="39">
        <v>4450759</v>
      </c>
      <c r="O269" t="s">
        <v>46</v>
      </c>
      <c r="Q269" t="s">
        <v>752</v>
      </c>
      <c r="R269" s="1">
        <v>45182</v>
      </c>
      <c r="T269" t="s">
        <v>161</v>
      </c>
      <c r="U269">
        <v>500</v>
      </c>
      <c r="X269">
        <v>5</v>
      </c>
      <c r="Y269" t="s">
        <v>80</v>
      </c>
      <c r="AC269" t="s">
        <v>159</v>
      </c>
      <c r="AD269" t="s">
        <v>206</v>
      </c>
      <c r="AE269">
        <v>45110</v>
      </c>
      <c r="AF269" t="s">
        <v>548</v>
      </c>
      <c r="AJ269" s="38" t="s">
        <v>1540</v>
      </c>
      <c r="AK269" t="s">
        <v>549</v>
      </c>
      <c r="AL269">
        <v>0</v>
      </c>
      <c r="AM269">
        <v>0</v>
      </c>
    </row>
    <row r="270" spans="1:39" x14ac:dyDescent="0.25">
      <c r="A270">
        <v>1530678</v>
      </c>
      <c r="B270" t="s">
        <v>550</v>
      </c>
      <c r="C270" t="s">
        <v>551</v>
      </c>
      <c r="D270">
        <v>4538318</v>
      </c>
      <c r="F270" t="s">
        <v>23</v>
      </c>
      <c r="H270" s="1">
        <v>41916</v>
      </c>
      <c r="I270" t="s">
        <v>252</v>
      </c>
      <c r="J270">
        <v>-11</v>
      </c>
      <c r="K270" t="s">
        <v>29</v>
      </c>
      <c r="M270" t="s">
        <v>25</v>
      </c>
      <c r="N270" s="39">
        <v>4450760</v>
      </c>
      <c r="O270" t="s">
        <v>462</v>
      </c>
      <c r="Q270" t="s">
        <v>752</v>
      </c>
      <c r="R270" s="1">
        <v>45204</v>
      </c>
      <c r="T270" t="s">
        <v>161</v>
      </c>
      <c r="U270">
        <v>500</v>
      </c>
      <c r="X270">
        <v>5</v>
      </c>
      <c r="Y270" t="s">
        <v>80</v>
      </c>
      <c r="AC270" t="s">
        <v>159</v>
      </c>
      <c r="AD270" t="s">
        <v>552</v>
      </c>
      <c r="AE270">
        <v>45150</v>
      </c>
      <c r="AF270" t="s">
        <v>553</v>
      </c>
      <c r="AJ270" s="38" t="s">
        <v>1541</v>
      </c>
      <c r="AK270" t="s">
        <v>1542</v>
      </c>
      <c r="AL270">
        <v>0</v>
      </c>
      <c r="AM270">
        <v>0</v>
      </c>
    </row>
    <row r="271" spans="1:39" x14ac:dyDescent="0.25">
      <c r="A271">
        <v>1625163</v>
      </c>
      <c r="B271" t="s">
        <v>1543</v>
      </c>
      <c r="C271" t="s">
        <v>340</v>
      </c>
      <c r="D271">
        <v>4540634</v>
      </c>
      <c r="E271" t="s">
        <v>23</v>
      </c>
      <c r="H271" s="1">
        <v>41923</v>
      </c>
      <c r="I271" t="s">
        <v>252</v>
      </c>
      <c r="J271">
        <v>-11</v>
      </c>
      <c r="K271" t="s">
        <v>24</v>
      </c>
      <c r="M271" t="s">
        <v>25</v>
      </c>
      <c r="N271" s="39">
        <v>4450026</v>
      </c>
      <c r="O271" t="s">
        <v>76</v>
      </c>
      <c r="P271" s="1">
        <v>45559</v>
      </c>
      <c r="Q271" t="s">
        <v>82</v>
      </c>
      <c r="R271" s="1">
        <v>45559</v>
      </c>
      <c r="T271" t="s">
        <v>161</v>
      </c>
      <c r="U271">
        <v>500</v>
      </c>
      <c r="X271">
        <v>5</v>
      </c>
      <c r="Y271" t="s">
        <v>80</v>
      </c>
      <c r="AC271" t="s">
        <v>159</v>
      </c>
      <c r="AD271" t="s">
        <v>87</v>
      </c>
      <c r="AE271">
        <v>45100</v>
      </c>
      <c r="AF271" t="s">
        <v>378</v>
      </c>
      <c r="AK271" t="s">
        <v>170</v>
      </c>
      <c r="AL271">
        <v>0</v>
      </c>
      <c r="AM271">
        <v>0</v>
      </c>
    </row>
    <row r="272" spans="1:39" x14ac:dyDescent="0.25">
      <c r="A272">
        <v>1631410</v>
      </c>
      <c r="B272" t="s">
        <v>1544</v>
      </c>
      <c r="C272" t="s">
        <v>1054</v>
      </c>
      <c r="D272">
        <v>4540739</v>
      </c>
      <c r="E272" t="s">
        <v>23</v>
      </c>
      <c r="H272" s="1">
        <v>41777</v>
      </c>
      <c r="I272" t="s">
        <v>252</v>
      </c>
      <c r="J272">
        <v>-11</v>
      </c>
      <c r="K272" t="s">
        <v>24</v>
      </c>
      <c r="M272" t="s">
        <v>25</v>
      </c>
      <c r="N272" s="39">
        <v>4450417</v>
      </c>
      <c r="O272" t="s">
        <v>233</v>
      </c>
      <c r="P272" s="1">
        <v>45563</v>
      </c>
      <c r="Q272" t="s">
        <v>82</v>
      </c>
      <c r="R272" s="1">
        <v>45563</v>
      </c>
      <c r="T272" t="s">
        <v>161</v>
      </c>
      <c r="U272">
        <v>500</v>
      </c>
      <c r="X272">
        <v>5</v>
      </c>
      <c r="Y272" t="s">
        <v>80</v>
      </c>
      <c r="AC272" t="s">
        <v>159</v>
      </c>
      <c r="AD272" t="s">
        <v>1545</v>
      </c>
      <c r="AE272">
        <v>45700</v>
      </c>
      <c r="AF272" t="s">
        <v>1546</v>
      </c>
      <c r="AK272" t="s">
        <v>1547</v>
      </c>
      <c r="AL272">
        <v>0</v>
      </c>
      <c r="AM272">
        <v>0</v>
      </c>
    </row>
    <row r="273" spans="1:39" x14ac:dyDescent="0.25">
      <c r="A273">
        <v>1571335</v>
      </c>
      <c r="B273" t="s">
        <v>1548</v>
      </c>
      <c r="C273" t="s">
        <v>63</v>
      </c>
      <c r="D273">
        <v>4539617</v>
      </c>
      <c r="F273" t="s">
        <v>23</v>
      </c>
      <c r="H273" s="1">
        <v>41837</v>
      </c>
      <c r="I273" t="s">
        <v>252</v>
      </c>
      <c r="J273">
        <v>-11</v>
      </c>
      <c r="K273" t="s">
        <v>24</v>
      </c>
      <c r="M273" t="s">
        <v>25</v>
      </c>
      <c r="N273" s="39">
        <v>4450410</v>
      </c>
      <c r="O273" t="s">
        <v>90</v>
      </c>
      <c r="Q273" t="s">
        <v>752</v>
      </c>
      <c r="R273" s="1">
        <v>45386</v>
      </c>
      <c r="T273" t="s">
        <v>158</v>
      </c>
      <c r="U273">
        <v>500</v>
      </c>
      <c r="X273">
        <v>5</v>
      </c>
      <c r="Y273" t="s">
        <v>80</v>
      </c>
      <c r="AC273" t="s">
        <v>159</v>
      </c>
      <c r="AD273" t="s">
        <v>91</v>
      </c>
      <c r="AE273">
        <v>45160</v>
      </c>
      <c r="AF273" t="s">
        <v>833</v>
      </c>
      <c r="AI273" s="38" t="s">
        <v>837</v>
      </c>
      <c r="AK273" t="s">
        <v>834</v>
      </c>
      <c r="AL273">
        <v>0</v>
      </c>
      <c r="AM273">
        <v>0</v>
      </c>
    </row>
    <row r="274" spans="1:39" x14ac:dyDescent="0.25">
      <c r="A274">
        <v>1445678</v>
      </c>
      <c r="B274" t="s">
        <v>572</v>
      </c>
      <c r="C274" t="s">
        <v>573</v>
      </c>
      <c r="D274">
        <v>4535545</v>
      </c>
      <c r="E274" t="s">
        <v>23</v>
      </c>
      <c r="F274" t="s">
        <v>23</v>
      </c>
      <c r="H274" s="1">
        <v>41808</v>
      </c>
      <c r="I274" t="s">
        <v>252</v>
      </c>
      <c r="J274">
        <v>-11</v>
      </c>
      <c r="K274" t="s">
        <v>29</v>
      </c>
      <c r="M274" t="s">
        <v>25</v>
      </c>
      <c r="N274" s="39">
        <v>4450210</v>
      </c>
      <c r="O274" t="s">
        <v>188</v>
      </c>
      <c r="P274" s="1">
        <v>45560</v>
      </c>
      <c r="Q274" t="s">
        <v>82</v>
      </c>
      <c r="R274" s="1">
        <v>44842</v>
      </c>
      <c r="T274" t="s">
        <v>161</v>
      </c>
      <c r="U274">
        <v>500</v>
      </c>
      <c r="X274">
        <v>5</v>
      </c>
      <c r="Y274" t="s">
        <v>80</v>
      </c>
      <c r="AC274" t="s">
        <v>159</v>
      </c>
      <c r="AD274" t="s">
        <v>574</v>
      </c>
      <c r="AE274">
        <v>45390</v>
      </c>
      <c r="AF274" t="s">
        <v>575</v>
      </c>
      <c r="AK274" t="s">
        <v>576</v>
      </c>
      <c r="AL274">
        <v>0</v>
      </c>
      <c r="AM274">
        <v>0</v>
      </c>
    </row>
    <row r="275" spans="1:39" x14ac:dyDescent="0.25">
      <c r="A275">
        <v>1375270</v>
      </c>
      <c r="B275" t="s">
        <v>1549</v>
      </c>
      <c r="C275" t="s">
        <v>1550</v>
      </c>
      <c r="D275">
        <v>4532804</v>
      </c>
      <c r="F275" t="s">
        <v>23</v>
      </c>
      <c r="H275" s="1">
        <v>41880</v>
      </c>
      <c r="I275" t="s">
        <v>252</v>
      </c>
      <c r="J275">
        <v>-11</v>
      </c>
      <c r="K275" t="s">
        <v>24</v>
      </c>
      <c r="M275" t="s">
        <v>25</v>
      </c>
      <c r="N275" s="39">
        <v>4450410</v>
      </c>
      <c r="O275" t="s">
        <v>90</v>
      </c>
      <c r="Q275" t="s">
        <v>752</v>
      </c>
      <c r="R275" s="1">
        <v>44516</v>
      </c>
      <c r="T275" t="s">
        <v>158</v>
      </c>
      <c r="U275">
        <v>500</v>
      </c>
      <c r="X275">
        <v>5</v>
      </c>
      <c r="Y275" t="s">
        <v>80</v>
      </c>
      <c r="AC275" t="s">
        <v>159</v>
      </c>
      <c r="AD275" t="s">
        <v>184</v>
      </c>
      <c r="AE275">
        <v>45160</v>
      </c>
      <c r="AF275" t="s">
        <v>225</v>
      </c>
      <c r="AK275" t="s">
        <v>226</v>
      </c>
      <c r="AL275">
        <v>0</v>
      </c>
      <c r="AM275">
        <v>0</v>
      </c>
    </row>
    <row r="276" spans="1:39" x14ac:dyDescent="0.25">
      <c r="A276">
        <v>1562962</v>
      </c>
      <c r="B276" t="s">
        <v>1551</v>
      </c>
      <c r="C276" t="s">
        <v>1552</v>
      </c>
      <c r="D276">
        <v>4539564</v>
      </c>
      <c r="E276" t="s">
        <v>23</v>
      </c>
      <c r="F276" t="s">
        <v>23</v>
      </c>
      <c r="H276" s="1">
        <v>41974</v>
      </c>
      <c r="I276" t="s">
        <v>252</v>
      </c>
      <c r="J276">
        <v>-11</v>
      </c>
      <c r="K276" t="s">
        <v>24</v>
      </c>
      <c r="M276" t="s">
        <v>25</v>
      </c>
      <c r="N276" s="39">
        <v>4450750</v>
      </c>
      <c r="O276" t="s">
        <v>174</v>
      </c>
      <c r="P276" s="1">
        <v>45553</v>
      </c>
      <c r="Q276" t="s">
        <v>82</v>
      </c>
      <c r="R276" s="1">
        <v>45329</v>
      </c>
      <c r="T276" t="s">
        <v>161</v>
      </c>
      <c r="U276">
        <v>500</v>
      </c>
      <c r="X276">
        <v>5</v>
      </c>
      <c r="Y276" t="s">
        <v>80</v>
      </c>
      <c r="AC276" t="s">
        <v>159</v>
      </c>
      <c r="AD276" t="s">
        <v>1553</v>
      </c>
      <c r="AE276">
        <v>45700</v>
      </c>
      <c r="AF276" t="s">
        <v>1554</v>
      </c>
      <c r="AI276" s="38" t="s">
        <v>1555</v>
      </c>
      <c r="AK276" t="s">
        <v>1556</v>
      </c>
      <c r="AL276">
        <v>0</v>
      </c>
      <c r="AM276">
        <v>0</v>
      </c>
    </row>
    <row r="277" spans="1:39" x14ac:dyDescent="0.25">
      <c r="A277">
        <v>1298757</v>
      </c>
      <c r="B277" t="s">
        <v>1557</v>
      </c>
      <c r="C277" t="s">
        <v>259</v>
      </c>
      <c r="D277">
        <v>4531377</v>
      </c>
      <c r="E277" t="s">
        <v>23</v>
      </c>
      <c r="H277" s="1">
        <v>41935</v>
      </c>
      <c r="I277" t="s">
        <v>252</v>
      </c>
      <c r="J277">
        <v>-11</v>
      </c>
      <c r="K277" t="s">
        <v>24</v>
      </c>
      <c r="M277" t="s">
        <v>25</v>
      </c>
      <c r="N277" s="39">
        <v>4450410</v>
      </c>
      <c r="O277" t="s">
        <v>90</v>
      </c>
      <c r="P277" s="1">
        <v>45555</v>
      </c>
      <c r="Q277" t="s">
        <v>82</v>
      </c>
      <c r="R277" s="1">
        <v>43784</v>
      </c>
      <c r="T277" t="s">
        <v>161</v>
      </c>
      <c r="U277">
        <v>500</v>
      </c>
      <c r="X277">
        <v>5</v>
      </c>
      <c r="Y277" t="s">
        <v>80</v>
      </c>
      <c r="AC277" t="s">
        <v>159</v>
      </c>
      <c r="AD277" t="s">
        <v>167</v>
      </c>
      <c r="AE277">
        <v>45100</v>
      </c>
      <c r="AF277" t="s">
        <v>1558</v>
      </c>
      <c r="AK277" t="s">
        <v>1559</v>
      </c>
      <c r="AL277">
        <v>0</v>
      </c>
      <c r="AM277">
        <v>0</v>
      </c>
    </row>
    <row r="278" spans="1:39" x14ac:dyDescent="0.25">
      <c r="A278">
        <v>1631548</v>
      </c>
      <c r="B278" t="s">
        <v>1560</v>
      </c>
      <c r="C278" t="s">
        <v>1561</v>
      </c>
      <c r="D278">
        <v>4540742</v>
      </c>
      <c r="E278" t="s">
        <v>433</v>
      </c>
      <c r="H278" s="1">
        <v>41842</v>
      </c>
      <c r="I278" t="s">
        <v>252</v>
      </c>
      <c r="J278">
        <v>-11</v>
      </c>
      <c r="K278" t="s">
        <v>24</v>
      </c>
      <c r="M278" t="s">
        <v>25</v>
      </c>
      <c r="N278" s="39">
        <v>4450616</v>
      </c>
      <c r="O278" t="s">
        <v>43</v>
      </c>
      <c r="P278" s="1">
        <v>45563</v>
      </c>
      <c r="Q278" t="s">
        <v>82</v>
      </c>
      <c r="R278" s="1">
        <v>45563</v>
      </c>
      <c r="T278" t="s">
        <v>161</v>
      </c>
      <c r="U278">
        <v>500</v>
      </c>
      <c r="X278">
        <v>5</v>
      </c>
      <c r="Y278" t="s">
        <v>80</v>
      </c>
      <c r="AC278" t="s">
        <v>159</v>
      </c>
      <c r="AD278" t="s">
        <v>89</v>
      </c>
      <c r="AE278">
        <v>45370</v>
      </c>
      <c r="AF278" t="s">
        <v>1562</v>
      </c>
      <c r="AJ278" s="38" t="s">
        <v>1563</v>
      </c>
      <c r="AK278" t="s">
        <v>1564</v>
      </c>
      <c r="AL278">
        <v>0</v>
      </c>
      <c r="AM278">
        <v>0</v>
      </c>
    </row>
    <row r="279" spans="1:39" x14ac:dyDescent="0.25">
      <c r="A279">
        <v>1426490</v>
      </c>
      <c r="B279" t="s">
        <v>310</v>
      </c>
      <c r="C279" t="s">
        <v>48</v>
      </c>
      <c r="D279">
        <v>4535286</v>
      </c>
      <c r="E279" t="s">
        <v>22</v>
      </c>
      <c r="H279" s="1">
        <v>41792</v>
      </c>
      <c r="I279" t="s">
        <v>252</v>
      </c>
      <c r="J279">
        <v>-11</v>
      </c>
      <c r="K279" t="s">
        <v>24</v>
      </c>
      <c r="M279" t="s">
        <v>25</v>
      </c>
      <c r="N279" s="39">
        <v>4450757</v>
      </c>
      <c r="O279" t="s">
        <v>27</v>
      </c>
      <c r="P279" s="1">
        <v>45555</v>
      </c>
      <c r="Q279" t="s">
        <v>82</v>
      </c>
      <c r="R279" s="1">
        <v>44821</v>
      </c>
      <c r="T279" t="s">
        <v>161</v>
      </c>
      <c r="U279">
        <v>592</v>
      </c>
      <c r="X279">
        <v>5</v>
      </c>
      <c r="Y279" t="s">
        <v>80</v>
      </c>
      <c r="AC279" t="s">
        <v>159</v>
      </c>
      <c r="AD279" t="s">
        <v>202</v>
      </c>
      <c r="AE279">
        <v>45590</v>
      </c>
      <c r="AF279" t="s">
        <v>311</v>
      </c>
      <c r="AJ279" s="38" t="s">
        <v>1565</v>
      </c>
      <c r="AK279" t="s">
        <v>312</v>
      </c>
      <c r="AL279">
        <v>0</v>
      </c>
      <c r="AM279">
        <v>0</v>
      </c>
    </row>
    <row r="280" spans="1:39" x14ac:dyDescent="0.25">
      <c r="A280">
        <v>1341953</v>
      </c>
      <c r="B280" t="s">
        <v>58</v>
      </c>
      <c r="C280" t="s">
        <v>177</v>
      </c>
      <c r="D280">
        <v>4532382</v>
      </c>
      <c r="E280" t="s">
        <v>22</v>
      </c>
      <c r="H280" s="1">
        <v>41782</v>
      </c>
      <c r="I280" t="s">
        <v>252</v>
      </c>
      <c r="J280">
        <v>-11</v>
      </c>
      <c r="K280" t="s">
        <v>29</v>
      </c>
      <c r="M280" t="s">
        <v>25</v>
      </c>
      <c r="N280" s="39">
        <v>4450757</v>
      </c>
      <c r="O280" t="s">
        <v>27</v>
      </c>
      <c r="P280" s="1">
        <v>45555</v>
      </c>
      <c r="Q280" t="s">
        <v>82</v>
      </c>
      <c r="R280" s="1">
        <v>44455</v>
      </c>
      <c r="T280" t="s">
        <v>161</v>
      </c>
      <c r="U280">
        <v>624</v>
      </c>
      <c r="X280">
        <v>6</v>
      </c>
      <c r="Y280" t="s">
        <v>80</v>
      </c>
      <c r="AC280" t="s">
        <v>159</v>
      </c>
      <c r="AD280" t="s">
        <v>84</v>
      </c>
      <c r="AE280">
        <v>45590</v>
      </c>
      <c r="AF280" t="s">
        <v>85</v>
      </c>
      <c r="AJ280" s="38" t="s">
        <v>1566</v>
      </c>
      <c r="AK280" t="s">
        <v>200</v>
      </c>
      <c r="AL280">
        <v>1</v>
      </c>
      <c r="AM280">
        <v>1</v>
      </c>
    </row>
    <row r="281" spans="1:39" x14ac:dyDescent="0.25">
      <c r="A281">
        <v>1523400</v>
      </c>
      <c r="B281" t="s">
        <v>580</v>
      </c>
      <c r="C281" t="s">
        <v>59</v>
      </c>
      <c r="D281">
        <v>4538239</v>
      </c>
      <c r="E281" t="s">
        <v>22</v>
      </c>
      <c r="F281" t="s">
        <v>22</v>
      </c>
      <c r="H281" s="1">
        <v>41850</v>
      </c>
      <c r="I281" t="s">
        <v>252</v>
      </c>
      <c r="J281">
        <v>-11</v>
      </c>
      <c r="K281" t="s">
        <v>24</v>
      </c>
      <c r="M281" t="s">
        <v>25</v>
      </c>
      <c r="N281" s="39">
        <v>4450759</v>
      </c>
      <c r="O281" t="s">
        <v>46</v>
      </c>
      <c r="P281" s="1">
        <v>45566</v>
      </c>
      <c r="Q281" t="s">
        <v>82</v>
      </c>
      <c r="R281" s="1">
        <v>45196</v>
      </c>
      <c r="T281" t="s">
        <v>161</v>
      </c>
      <c r="U281">
        <v>500</v>
      </c>
      <c r="X281">
        <v>5</v>
      </c>
      <c r="Y281" t="s">
        <v>80</v>
      </c>
      <c r="AC281" t="s">
        <v>159</v>
      </c>
      <c r="AD281" t="s">
        <v>581</v>
      </c>
      <c r="AE281">
        <v>45510</v>
      </c>
      <c r="AF281" t="s">
        <v>582</v>
      </c>
      <c r="AJ281" s="38" t="s">
        <v>1567</v>
      </c>
      <c r="AK281" t="s">
        <v>583</v>
      </c>
      <c r="AL281">
        <v>0</v>
      </c>
      <c r="AM281">
        <v>0</v>
      </c>
    </row>
    <row r="282" spans="1:39" x14ac:dyDescent="0.25">
      <c r="A282">
        <v>1424546</v>
      </c>
      <c r="B282" t="s">
        <v>265</v>
      </c>
      <c r="C282" t="s">
        <v>230</v>
      </c>
      <c r="D282">
        <v>4535265</v>
      </c>
      <c r="E282" t="s">
        <v>22</v>
      </c>
      <c r="F282" t="s">
        <v>22</v>
      </c>
      <c r="H282" s="1">
        <v>41663</v>
      </c>
      <c r="I282" t="s">
        <v>252</v>
      </c>
      <c r="J282">
        <v>-11</v>
      </c>
      <c r="K282" t="s">
        <v>24</v>
      </c>
      <c r="M282" t="s">
        <v>25</v>
      </c>
      <c r="N282" s="39">
        <v>4450026</v>
      </c>
      <c r="O282" t="s">
        <v>76</v>
      </c>
      <c r="P282" s="1">
        <v>45544</v>
      </c>
      <c r="Q282" t="s">
        <v>82</v>
      </c>
      <c r="R282" s="1">
        <v>44819</v>
      </c>
      <c r="T282" t="s">
        <v>161</v>
      </c>
      <c r="U282">
        <v>554</v>
      </c>
      <c r="X282">
        <v>5</v>
      </c>
      <c r="Y282" t="s">
        <v>80</v>
      </c>
      <c r="AC282" t="s">
        <v>159</v>
      </c>
      <c r="AD282" t="s">
        <v>167</v>
      </c>
      <c r="AE282">
        <v>45100</v>
      </c>
      <c r="AF282" t="s">
        <v>227</v>
      </c>
      <c r="AK282" t="s">
        <v>249</v>
      </c>
      <c r="AL282">
        <v>0</v>
      </c>
      <c r="AM282">
        <v>0</v>
      </c>
    </row>
    <row r="283" spans="1:39" x14ac:dyDescent="0.25">
      <c r="A283">
        <v>1611532</v>
      </c>
      <c r="B283" t="s">
        <v>1568</v>
      </c>
      <c r="C283" t="s">
        <v>1569</v>
      </c>
      <c r="D283">
        <v>4540432</v>
      </c>
      <c r="E283" t="s">
        <v>22</v>
      </c>
      <c r="H283" s="1">
        <v>41692</v>
      </c>
      <c r="I283" t="s">
        <v>252</v>
      </c>
      <c r="J283">
        <v>-11</v>
      </c>
      <c r="K283" t="s">
        <v>24</v>
      </c>
      <c r="M283" t="s">
        <v>25</v>
      </c>
      <c r="N283" s="39">
        <v>4450026</v>
      </c>
      <c r="O283" t="s">
        <v>76</v>
      </c>
      <c r="P283" s="1">
        <v>45548</v>
      </c>
      <c r="Q283" t="s">
        <v>82</v>
      </c>
      <c r="R283" s="1">
        <v>45548</v>
      </c>
      <c r="T283" t="s">
        <v>161</v>
      </c>
      <c r="U283">
        <v>500</v>
      </c>
      <c r="X283">
        <v>5</v>
      </c>
      <c r="Y283" t="s">
        <v>80</v>
      </c>
      <c r="AC283" t="s">
        <v>159</v>
      </c>
      <c r="AD283" t="s">
        <v>87</v>
      </c>
      <c r="AE283">
        <v>45100</v>
      </c>
      <c r="AF283" t="s">
        <v>378</v>
      </c>
      <c r="AK283" t="s">
        <v>170</v>
      </c>
      <c r="AL283">
        <v>0</v>
      </c>
      <c r="AM283">
        <v>0</v>
      </c>
    </row>
    <row r="284" spans="1:39" x14ac:dyDescent="0.25">
      <c r="A284">
        <v>1507681</v>
      </c>
      <c r="B284" t="s">
        <v>587</v>
      </c>
      <c r="C284" t="s">
        <v>64</v>
      </c>
      <c r="D284">
        <v>4537989</v>
      </c>
      <c r="F284" t="s">
        <v>433</v>
      </c>
      <c r="H284" s="1">
        <v>41793</v>
      </c>
      <c r="I284" t="s">
        <v>252</v>
      </c>
      <c r="J284">
        <v>-11</v>
      </c>
      <c r="K284" t="s">
        <v>24</v>
      </c>
      <c r="M284" t="s">
        <v>25</v>
      </c>
      <c r="N284" s="39">
        <v>4450589</v>
      </c>
      <c r="O284" t="s">
        <v>355</v>
      </c>
      <c r="Q284" t="s">
        <v>752</v>
      </c>
      <c r="R284" s="1">
        <v>45175</v>
      </c>
      <c r="T284" t="s">
        <v>161</v>
      </c>
      <c r="U284">
        <v>500</v>
      </c>
      <c r="X284">
        <v>5</v>
      </c>
      <c r="Y284" t="s">
        <v>80</v>
      </c>
      <c r="AC284" t="s">
        <v>159</v>
      </c>
      <c r="AD284" t="s">
        <v>133</v>
      </c>
      <c r="AE284">
        <v>45310</v>
      </c>
      <c r="AF284" t="s">
        <v>588</v>
      </c>
      <c r="AH284" t="s">
        <v>589</v>
      </c>
      <c r="AJ284" s="38" t="s">
        <v>1570</v>
      </c>
      <c r="AK284" t="s">
        <v>590</v>
      </c>
      <c r="AL284">
        <v>0</v>
      </c>
      <c r="AM284">
        <v>0</v>
      </c>
    </row>
    <row r="285" spans="1:39" x14ac:dyDescent="0.25">
      <c r="A285">
        <v>1533495</v>
      </c>
      <c r="B285" t="s">
        <v>591</v>
      </c>
      <c r="C285" t="s">
        <v>592</v>
      </c>
      <c r="D285">
        <v>4538357</v>
      </c>
      <c r="E285" t="s">
        <v>22</v>
      </c>
      <c r="F285" t="s">
        <v>23</v>
      </c>
      <c r="H285" s="1">
        <v>41813</v>
      </c>
      <c r="I285" t="s">
        <v>252</v>
      </c>
      <c r="J285">
        <v>-11</v>
      </c>
      <c r="K285" t="s">
        <v>29</v>
      </c>
      <c r="M285" t="s">
        <v>25</v>
      </c>
      <c r="N285" s="39">
        <v>4450036</v>
      </c>
      <c r="O285" t="s">
        <v>102</v>
      </c>
      <c r="P285" s="1">
        <v>45553</v>
      </c>
      <c r="Q285" t="s">
        <v>82</v>
      </c>
      <c r="R285" s="1">
        <v>45209</v>
      </c>
      <c r="T285" t="s">
        <v>161</v>
      </c>
      <c r="U285">
        <v>500</v>
      </c>
      <c r="X285">
        <v>5</v>
      </c>
      <c r="Y285" t="s">
        <v>80</v>
      </c>
      <c r="AC285" t="s">
        <v>159</v>
      </c>
      <c r="AD285" t="s">
        <v>93</v>
      </c>
      <c r="AE285">
        <v>45200</v>
      </c>
      <c r="AF285" t="s">
        <v>593</v>
      </c>
      <c r="AI285" s="38" t="s">
        <v>1571</v>
      </c>
      <c r="AJ285" s="38" t="s">
        <v>1572</v>
      </c>
      <c r="AK285" t="s">
        <v>594</v>
      </c>
      <c r="AL285">
        <v>1</v>
      </c>
      <c r="AM285">
        <v>0</v>
      </c>
    </row>
    <row r="286" spans="1:39" x14ac:dyDescent="0.25">
      <c r="A286">
        <v>1598607</v>
      </c>
      <c r="B286" t="s">
        <v>1573</v>
      </c>
      <c r="C286" t="s">
        <v>31</v>
      </c>
      <c r="D286">
        <v>4540231</v>
      </c>
      <c r="E286" t="s">
        <v>23</v>
      </c>
      <c r="H286" s="1">
        <v>41883</v>
      </c>
      <c r="I286" t="s">
        <v>252</v>
      </c>
      <c r="J286">
        <v>-11</v>
      </c>
      <c r="K286" t="s">
        <v>24</v>
      </c>
      <c r="M286" t="s">
        <v>25</v>
      </c>
      <c r="N286" s="39">
        <v>4450571</v>
      </c>
      <c r="O286" t="s">
        <v>77</v>
      </c>
      <c r="P286" s="1">
        <v>45508</v>
      </c>
      <c r="Q286" t="s">
        <v>82</v>
      </c>
      <c r="R286" s="1">
        <v>45508</v>
      </c>
      <c r="T286" t="s">
        <v>161</v>
      </c>
      <c r="U286">
        <v>500</v>
      </c>
      <c r="X286">
        <v>5</v>
      </c>
      <c r="Y286" t="s">
        <v>80</v>
      </c>
      <c r="AC286" t="s">
        <v>159</v>
      </c>
      <c r="AD286" t="s">
        <v>88</v>
      </c>
      <c r="AE286">
        <v>45140</v>
      </c>
      <c r="AF286" t="s">
        <v>1574</v>
      </c>
      <c r="AJ286" t="s">
        <v>1575</v>
      </c>
      <c r="AK286" t="s">
        <v>1576</v>
      </c>
      <c r="AL286">
        <v>0</v>
      </c>
      <c r="AM286">
        <v>0</v>
      </c>
    </row>
    <row r="287" spans="1:39" x14ac:dyDescent="0.25">
      <c r="A287">
        <v>1605128</v>
      </c>
      <c r="B287" t="s">
        <v>1577</v>
      </c>
      <c r="C287" t="s">
        <v>1578</v>
      </c>
      <c r="D287">
        <v>4540314</v>
      </c>
      <c r="E287" t="s">
        <v>23</v>
      </c>
      <c r="H287" s="1">
        <v>41789</v>
      </c>
      <c r="I287" t="s">
        <v>252</v>
      </c>
      <c r="J287">
        <v>-11</v>
      </c>
      <c r="K287" t="s">
        <v>29</v>
      </c>
      <c r="M287" t="s">
        <v>25</v>
      </c>
      <c r="N287" s="39">
        <v>4450285</v>
      </c>
      <c r="O287" t="s">
        <v>44</v>
      </c>
      <c r="P287" s="1">
        <v>45552</v>
      </c>
      <c r="Q287" t="s">
        <v>82</v>
      </c>
      <c r="R287" s="1">
        <v>45543</v>
      </c>
      <c r="T287" t="s">
        <v>161</v>
      </c>
      <c r="U287">
        <v>500</v>
      </c>
      <c r="X287">
        <v>5</v>
      </c>
      <c r="Y287" t="s">
        <v>80</v>
      </c>
      <c r="AC287" t="s">
        <v>159</v>
      </c>
      <c r="AD287" t="s">
        <v>1579</v>
      </c>
      <c r="AE287">
        <v>45760</v>
      </c>
      <c r="AF287" t="s">
        <v>1580</v>
      </c>
      <c r="AJ287" s="38" t="s">
        <v>1581</v>
      </c>
      <c r="AK287" t="s">
        <v>1582</v>
      </c>
      <c r="AL287">
        <v>0</v>
      </c>
      <c r="AM287">
        <v>0</v>
      </c>
    </row>
    <row r="288" spans="1:39" x14ac:dyDescent="0.25">
      <c r="A288">
        <v>1611912</v>
      </c>
      <c r="B288" t="s">
        <v>1583</v>
      </c>
      <c r="C288" t="s">
        <v>596</v>
      </c>
      <c r="D288">
        <v>4540443</v>
      </c>
      <c r="E288" t="s">
        <v>23</v>
      </c>
      <c r="H288" s="1">
        <v>41803</v>
      </c>
      <c r="I288" t="s">
        <v>252</v>
      </c>
      <c r="J288">
        <v>-11</v>
      </c>
      <c r="K288" t="s">
        <v>24</v>
      </c>
      <c r="M288" t="s">
        <v>25</v>
      </c>
      <c r="N288" s="39">
        <v>4450768</v>
      </c>
      <c r="O288" t="s">
        <v>66</v>
      </c>
      <c r="P288" s="1">
        <v>45549</v>
      </c>
      <c r="Q288" t="s">
        <v>82</v>
      </c>
      <c r="R288" s="1">
        <v>45549</v>
      </c>
      <c r="T288" t="s">
        <v>161</v>
      </c>
      <c r="U288">
        <v>500</v>
      </c>
      <c r="X288">
        <v>5</v>
      </c>
      <c r="Y288" t="s">
        <v>80</v>
      </c>
      <c r="AC288" t="s">
        <v>159</v>
      </c>
      <c r="AD288" t="s">
        <v>1584</v>
      </c>
      <c r="AE288">
        <v>45130</v>
      </c>
      <c r="AF288" t="s">
        <v>1585</v>
      </c>
      <c r="AJ288" s="38" t="s">
        <v>1586</v>
      </c>
      <c r="AK288" t="s">
        <v>1587</v>
      </c>
      <c r="AL288">
        <v>0</v>
      </c>
      <c r="AM288">
        <v>0</v>
      </c>
    </row>
    <row r="289" spans="1:39" x14ac:dyDescent="0.25">
      <c r="A289">
        <v>1455611</v>
      </c>
      <c r="B289" t="s">
        <v>599</v>
      </c>
      <c r="C289" t="s">
        <v>259</v>
      </c>
      <c r="D289">
        <v>4535985</v>
      </c>
      <c r="F289" t="s">
        <v>22</v>
      </c>
      <c r="H289" s="1">
        <v>41701</v>
      </c>
      <c r="I289" t="s">
        <v>252</v>
      </c>
      <c r="J289">
        <v>-11</v>
      </c>
      <c r="K289" t="s">
        <v>24</v>
      </c>
      <c r="M289" t="s">
        <v>25</v>
      </c>
      <c r="N289" s="39">
        <v>4450751</v>
      </c>
      <c r="O289" t="s">
        <v>35</v>
      </c>
      <c r="Q289" t="s">
        <v>752</v>
      </c>
      <c r="R289" s="1">
        <v>44865</v>
      </c>
      <c r="T289" t="s">
        <v>161</v>
      </c>
      <c r="U289">
        <v>500</v>
      </c>
      <c r="X289">
        <v>5</v>
      </c>
      <c r="Y289" t="s">
        <v>80</v>
      </c>
      <c r="AB289" s="1">
        <v>45189</v>
      </c>
      <c r="AC289" t="s">
        <v>159</v>
      </c>
      <c r="AD289" t="s">
        <v>183</v>
      </c>
      <c r="AE289">
        <v>45400</v>
      </c>
      <c r="AF289" t="s">
        <v>600</v>
      </c>
      <c r="AJ289" s="38" t="s">
        <v>1588</v>
      </c>
      <c r="AK289" t="s">
        <v>601</v>
      </c>
      <c r="AL289">
        <v>0</v>
      </c>
      <c r="AM289">
        <v>0</v>
      </c>
    </row>
    <row r="290" spans="1:39" x14ac:dyDescent="0.25">
      <c r="A290">
        <v>1630096</v>
      </c>
      <c r="B290" t="s">
        <v>1052</v>
      </c>
      <c r="C290" t="s">
        <v>37</v>
      </c>
      <c r="D290">
        <v>4540728</v>
      </c>
      <c r="E290" t="s">
        <v>23</v>
      </c>
      <c r="H290" s="1">
        <v>41974</v>
      </c>
      <c r="I290" t="s">
        <v>252</v>
      </c>
      <c r="J290">
        <v>-11</v>
      </c>
      <c r="K290" t="s">
        <v>24</v>
      </c>
      <c r="M290" t="s">
        <v>25</v>
      </c>
      <c r="N290" s="39">
        <v>4450773</v>
      </c>
      <c r="O290" t="s">
        <v>86</v>
      </c>
      <c r="P290" s="1">
        <v>45562</v>
      </c>
      <c r="Q290" t="s">
        <v>82</v>
      </c>
      <c r="R290" s="1">
        <v>45562</v>
      </c>
      <c r="T290" t="s">
        <v>161</v>
      </c>
      <c r="U290">
        <v>500</v>
      </c>
      <c r="X290">
        <v>5</v>
      </c>
      <c r="Y290" t="s">
        <v>80</v>
      </c>
      <c r="AC290" t="s">
        <v>159</v>
      </c>
      <c r="AD290" t="s">
        <v>1589</v>
      </c>
      <c r="AE290">
        <v>45240</v>
      </c>
      <c r="AF290" t="s">
        <v>1590</v>
      </c>
      <c r="AH290" t="s">
        <v>1591</v>
      </c>
      <c r="AJ290" s="38" t="s">
        <v>1592</v>
      </c>
      <c r="AK290" t="s">
        <v>1593</v>
      </c>
      <c r="AL290">
        <v>0</v>
      </c>
      <c r="AM290">
        <v>0</v>
      </c>
    </row>
    <row r="291" spans="1:39" x14ac:dyDescent="0.25">
      <c r="A291">
        <v>1589823</v>
      </c>
      <c r="B291" t="s">
        <v>1594</v>
      </c>
      <c r="C291" t="s">
        <v>187</v>
      </c>
      <c r="D291">
        <v>4540054</v>
      </c>
      <c r="F291" t="s">
        <v>23</v>
      </c>
      <c r="H291" s="1">
        <v>41925</v>
      </c>
      <c r="I291" t="s">
        <v>252</v>
      </c>
      <c r="J291">
        <v>-11</v>
      </c>
      <c r="K291" t="s">
        <v>24</v>
      </c>
      <c r="M291" t="s">
        <v>25</v>
      </c>
      <c r="N291" s="39">
        <v>4450410</v>
      </c>
      <c r="O291" t="s">
        <v>90</v>
      </c>
      <c r="Q291" t="s">
        <v>752</v>
      </c>
      <c r="R291" s="1">
        <v>45464</v>
      </c>
      <c r="T291" t="s">
        <v>161</v>
      </c>
      <c r="U291">
        <v>500</v>
      </c>
      <c r="X291">
        <v>5</v>
      </c>
      <c r="Y291" t="s">
        <v>80</v>
      </c>
      <c r="AC291" t="s">
        <v>159</v>
      </c>
      <c r="AD291" t="s">
        <v>91</v>
      </c>
      <c r="AE291">
        <v>45160</v>
      </c>
      <c r="AF291" t="s">
        <v>1001</v>
      </c>
      <c r="AK291" t="s">
        <v>831</v>
      </c>
      <c r="AL291">
        <v>0</v>
      </c>
      <c r="AM291">
        <v>0</v>
      </c>
    </row>
    <row r="292" spans="1:39" x14ac:dyDescent="0.25">
      <c r="A292">
        <v>1630092</v>
      </c>
      <c r="B292" t="s">
        <v>1595</v>
      </c>
      <c r="C292" t="s">
        <v>1596</v>
      </c>
      <c r="D292">
        <v>4540727</v>
      </c>
      <c r="E292" t="s">
        <v>23</v>
      </c>
      <c r="H292" s="1">
        <v>41980</v>
      </c>
      <c r="I292" t="s">
        <v>252</v>
      </c>
      <c r="J292">
        <v>-11</v>
      </c>
      <c r="K292" t="s">
        <v>29</v>
      </c>
      <c r="M292" t="s">
        <v>25</v>
      </c>
      <c r="N292" s="39">
        <v>4450773</v>
      </c>
      <c r="O292" t="s">
        <v>86</v>
      </c>
      <c r="P292" s="1">
        <v>45562</v>
      </c>
      <c r="Q292" t="s">
        <v>82</v>
      </c>
      <c r="R292" s="1">
        <v>45562</v>
      </c>
      <c r="T292" t="s">
        <v>161</v>
      </c>
      <c r="U292">
        <v>500</v>
      </c>
      <c r="X292">
        <v>5</v>
      </c>
      <c r="Y292" t="s">
        <v>80</v>
      </c>
      <c r="AC292" t="s">
        <v>159</v>
      </c>
      <c r="AD292" t="s">
        <v>1597</v>
      </c>
      <c r="AE292">
        <v>45240</v>
      </c>
      <c r="AF292" t="s">
        <v>1598</v>
      </c>
      <c r="AJ292" s="38" t="s">
        <v>1599</v>
      </c>
      <c r="AK292" t="s">
        <v>1600</v>
      </c>
      <c r="AL292">
        <v>0</v>
      </c>
      <c r="AM292">
        <v>0</v>
      </c>
    </row>
    <row r="293" spans="1:39" x14ac:dyDescent="0.25">
      <c r="A293">
        <v>1627415</v>
      </c>
      <c r="B293" t="s">
        <v>1601</v>
      </c>
      <c r="C293" t="s">
        <v>31</v>
      </c>
      <c r="D293">
        <v>4540672</v>
      </c>
      <c r="E293" t="s">
        <v>23</v>
      </c>
      <c r="H293" s="1">
        <v>41720</v>
      </c>
      <c r="I293" t="s">
        <v>252</v>
      </c>
      <c r="J293">
        <v>-11</v>
      </c>
      <c r="K293" t="s">
        <v>24</v>
      </c>
      <c r="M293" t="s">
        <v>25</v>
      </c>
      <c r="N293" s="39">
        <v>4450589</v>
      </c>
      <c r="O293" t="s">
        <v>355</v>
      </c>
      <c r="P293" s="1">
        <v>45560</v>
      </c>
      <c r="Q293" t="s">
        <v>82</v>
      </c>
      <c r="R293" s="1">
        <v>45560</v>
      </c>
      <c r="T293" t="s">
        <v>161</v>
      </c>
      <c r="U293">
        <v>500</v>
      </c>
      <c r="X293">
        <v>5</v>
      </c>
      <c r="Y293" t="s">
        <v>80</v>
      </c>
      <c r="AC293" t="s">
        <v>159</v>
      </c>
      <c r="AD293" t="s">
        <v>1602</v>
      </c>
      <c r="AE293">
        <v>45410</v>
      </c>
      <c r="AF293" t="s">
        <v>1603</v>
      </c>
      <c r="AJ293" s="38" t="s">
        <v>1604</v>
      </c>
      <c r="AK293" t="s">
        <v>1605</v>
      </c>
      <c r="AL293">
        <v>1</v>
      </c>
      <c r="AM293">
        <v>1</v>
      </c>
    </row>
    <row r="294" spans="1:39" x14ac:dyDescent="0.25">
      <c r="A294">
        <v>1629825</v>
      </c>
      <c r="B294" t="s">
        <v>1606</v>
      </c>
      <c r="C294" t="s">
        <v>832</v>
      </c>
      <c r="D294">
        <v>4540714</v>
      </c>
      <c r="E294" t="s">
        <v>23</v>
      </c>
      <c r="H294" s="1">
        <v>41854</v>
      </c>
      <c r="I294" t="s">
        <v>252</v>
      </c>
      <c r="J294">
        <v>-11</v>
      </c>
      <c r="K294" t="s">
        <v>24</v>
      </c>
      <c r="M294" t="s">
        <v>25</v>
      </c>
      <c r="N294" s="39">
        <v>4450184</v>
      </c>
      <c r="O294" t="s">
        <v>45</v>
      </c>
      <c r="P294" s="1">
        <v>45562</v>
      </c>
      <c r="Q294" t="s">
        <v>82</v>
      </c>
      <c r="R294" s="1">
        <v>45562</v>
      </c>
      <c r="T294" t="s">
        <v>161</v>
      </c>
      <c r="U294">
        <v>500</v>
      </c>
      <c r="X294">
        <v>5</v>
      </c>
      <c r="Y294" t="s">
        <v>80</v>
      </c>
      <c r="AC294" t="s">
        <v>159</v>
      </c>
      <c r="AD294" t="s">
        <v>1607</v>
      </c>
      <c r="AE294">
        <v>45760</v>
      </c>
      <c r="AF294" t="s">
        <v>1608</v>
      </c>
      <c r="AJ294" s="38" t="s">
        <v>1609</v>
      </c>
      <c r="AK294" t="s">
        <v>1610</v>
      </c>
      <c r="AL294">
        <v>1</v>
      </c>
      <c r="AM294">
        <v>1</v>
      </c>
    </row>
    <row r="295" spans="1:39" x14ac:dyDescent="0.25">
      <c r="A295">
        <v>1517975</v>
      </c>
      <c r="B295" t="s">
        <v>606</v>
      </c>
      <c r="C295" t="s">
        <v>42</v>
      </c>
      <c r="D295">
        <v>4538172</v>
      </c>
      <c r="F295" t="s">
        <v>23</v>
      </c>
      <c r="H295" s="1">
        <v>41926</v>
      </c>
      <c r="I295" t="s">
        <v>252</v>
      </c>
      <c r="J295">
        <v>-11</v>
      </c>
      <c r="K295" t="s">
        <v>24</v>
      </c>
      <c r="M295" t="s">
        <v>25</v>
      </c>
      <c r="N295" s="39">
        <v>4450410</v>
      </c>
      <c r="O295" t="s">
        <v>90</v>
      </c>
      <c r="Q295" t="s">
        <v>752</v>
      </c>
      <c r="R295" s="1">
        <v>45190</v>
      </c>
      <c r="T295" t="s">
        <v>161</v>
      </c>
      <c r="U295">
        <v>500</v>
      </c>
      <c r="X295">
        <v>5</v>
      </c>
      <c r="Y295" t="s">
        <v>80</v>
      </c>
      <c r="AC295" t="s">
        <v>159</v>
      </c>
      <c r="AD295" t="s">
        <v>91</v>
      </c>
      <c r="AE295">
        <v>45160</v>
      </c>
      <c r="AF295" t="s">
        <v>1611</v>
      </c>
      <c r="AI295" s="38" t="s">
        <v>1612</v>
      </c>
      <c r="AJ295" s="38" t="s">
        <v>1613</v>
      </c>
      <c r="AK295" t="s">
        <v>607</v>
      </c>
      <c r="AL295">
        <v>0</v>
      </c>
      <c r="AM295">
        <v>0</v>
      </c>
    </row>
    <row r="296" spans="1:39" x14ac:dyDescent="0.25">
      <c r="A296">
        <v>1545962</v>
      </c>
      <c r="B296" t="s">
        <v>1614</v>
      </c>
      <c r="C296" t="s">
        <v>1615</v>
      </c>
      <c r="D296">
        <v>4538513</v>
      </c>
      <c r="F296" t="s">
        <v>22</v>
      </c>
      <c r="H296" s="1">
        <v>41762</v>
      </c>
      <c r="I296" t="s">
        <v>252</v>
      </c>
      <c r="J296">
        <v>-11</v>
      </c>
      <c r="K296" t="s">
        <v>24</v>
      </c>
      <c r="M296" t="s">
        <v>25</v>
      </c>
      <c r="N296" s="39">
        <v>4450757</v>
      </c>
      <c r="O296" t="s">
        <v>27</v>
      </c>
      <c r="Q296" t="s">
        <v>752</v>
      </c>
      <c r="R296" s="1">
        <v>45243</v>
      </c>
      <c r="T296" t="s">
        <v>161</v>
      </c>
      <c r="U296">
        <v>500</v>
      </c>
      <c r="X296">
        <v>5</v>
      </c>
      <c r="Y296" t="s">
        <v>80</v>
      </c>
      <c r="AC296" t="s">
        <v>159</v>
      </c>
      <c r="AD296" t="s">
        <v>84</v>
      </c>
      <c r="AE296">
        <v>45590</v>
      </c>
      <c r="AF296" t="s">
        <v>1616</v>
      </c>
      <c r="AJ296" s="38" t="s">
        <v>1617</v>
      </c>
      <c r="AK296" t="s">
        <v>1618</v>
      </c>
      <c r="AL296">
        <v>1</v>
      </c>
      <c r="AM296">
        <v>0</v>
      </c>
    </row>
    <row r="297" spans="1:39" x14ac:dyDescent="0.25">
      <c r="A297">
        <v>1461952</v>
      </c>
      <c r="B297" t="s">
        <v>1619</v>
      </c>
      <c r="C297" t="s">
        <v>119</v>
      </c>
      <c r="D297">
        <v>4536119</v>
      </c>
      <c r="F297" t="s">
        <v>23</v>
      </c>
      <c r="H297" s="1">
        <v>41952</v>
      </c>
      <c r="I297" t="s">
        <v>252</v>
      </c>
      <c r="J297">
        <v>-11</v>
      </c>
      <c r="K297" t="s">
        <v>29</v>
      </c>
      <c r="M297" t="s">
        <v>25</v>
      </c>
      <c r="N297" s="39">
        <v>4450410</v>
      </c>
      <c r="O297" t="s">
        <v>90</v>
      </c>
      <c r="Q297" t="s">
        <v>752</v>
      </c>
      <c r="R297" s="1">
        <v>44891</v>
      </c>
      <c r="T297" t="s">
        <v>158</v>
      </c>
      <c r="U297">
        <v>500</v>
      </c>
      <c r="X297">
        <v>5</v>
      </c>
      <c r="Y297" t="s">
        <v>80</v>
      </c>
      <c r="AC297" t="s">
        <v>159</v>
      </c>
      <c r="AD297" t="s">
        <v>184</v>
      </c>
      <c r="AE297">
        <v>45160</v>
      </c>
      <c r="AF297" t="s">
        <v>225</v>
      </c>
      <c r="AK297" t="s">
        <v>831</v>
      </c>
      <c r="AL297">
        <v>0</v>
      </c>
      <c r="AM297">
        <v>0</v>
      </c>
    </row>
    <row r="298" spans="1:39" x14ac:dyDescent="0.25">
      <c r="A298">
        <v>1625216</v>
      </c>
      <c r="B298" t="s">
        <v>1620</v>
      </c>
      <c r="C298" t="s">
        <v>714</v>
      </c>
      <c r="D298">
        <v>4540637</v>
      </c>
      <c r="E298" t="s">
        <v>23</v>
      </c>
      <c r="H298" s="1">
        <v>41800</v>
      </c>
      <c r="I298" t="s">
        <v>252</v>
      </c>
      <c r="J298">
        <v>-11</v>
      </c>
      <c r="K298" t="s">
        <v>24</v>
      </c>
      <c r="M298" t="s">
        <v>25</v>
      </c>
      <c r="N298" s="39">
        <v>4450706</v>
      </c>
      <c r="O298" t="s">
        <v>40</v>
      </c>
      <c r="P298" s="1">
        <v>45559</v>
      </c>
      <c r="Q298" t="s">
        <v>82</v>
      </c>
      <c r="R298" s="1">
        <v>45559</v>
      </c>
      <c r="T298" t="s">
        <v>161</v>
      </c>
      <c r="U298">
        <v>500</v>
      </c>
      <c r="X298">
        <v>5</v>
      </c>
      <c r="Y298" t="s">
        <v>80</v>
      </c>
      <c r="AC298" t="s">
        <v>159</v>
      </c>
      <c r="AD298" t="s">
        <v>94</v>
      </c>
      <c r="AE298">
        <v>45770</v>
      </c>
      <c r="AF298" t="s">
        <v>1621</v>
      </c>
      <c r="AJ298" s="38" t="s">
        <v>1622</v>
      </c>
      <c r="AK298" t="s">
        <v>1623</v>
      </c>
      <c r="AL298">
        <v>0</v>
      </c>
      <c r="AM298">
        <v>0</v>
      </c>
    </row>
    <row r="299" spans="1:39" x14ac:dyDescent="0.25">
      <c r="A299">
        <v>1556038</v>
      </c>
      <c r="B299" t="s">
        <v>1624</v>
      </c>
      <c r="C299" t="s">
        <v>1625</v>
      </c>
      <c r="D299">
        <v>4539524</v>
      </c>
      <c r="E299" t="s">
        <v>23</v>
      </c>
      <c r="F299" t="s">
        <v>23</v>
      </c>
      <c r="H299" s="1">
        <v>41956</v>
      </c>
      <c r="I299" t="s">
        <v>252</v>
      </c>
      <c r="J299">
        <v>-11</v>
      </c>
      <c r="K299" t="s">
        <v>24</v>
      </c>
      <c r="M299" t="s">
        <v>25</v>
      </c>
      <c r="N299" s="39">
        <v>4450410</v>
      </c>
      <c r="O299" t="s">
        <v>90</v>
      </c>
      <c r="P299" s="1">
        <v>45539</v>
      </c>
      <c r="Q299" t="s">
        <v>82</v>
      </c>
      <c r="R299" s="1">
        <v>45281</v>
      </c>
      <c r="T299" t="s">
        <v>161</v>
      </c>
      <c r="U299">
        <v>500</v>
      </c>
      <c r="X299">
        <v>5</v>
      </c>
      <c r="Y299" t="s">
        <v>80</v>
      </c>
      <c r="AC299" t="s">
        <v>159</v>
      </c>
      <c r="AD299" t="s">
        <v>87</v>
      </c>
      <c r="AE299">
        <v>45000</v>
      </c>
      <c r="AF299" t="s">
        <v>1626</v>
      </c>
      <c r="AK299" t="s">
        <v>1627</v>
      </c>
      <c r="AL299">
        <v>0</v>
      </c>
      <c r="AM299">
        <v>0</v>
      </c>
    </row>
    <row r="300" spans="1:39" x14ac:dyDescent="0.25">
      <c r="A300">
        <v>1624126</v>
      </c>
      <c r="B300" t="s">
        <v>616</v>
      </c>
      <c r="C300" t="s">
        <v>1628</v>
      </c>
      <c r="D300">
        <v>4540606</v>
      </c>
      <c r="E300" t="s">
        <v>23</v>
      </c>
      <c r="H300" s="1">
        <v>41871</v>
      </c>
      <c r="I300" t="s">
        <v>252</v>
      </c>
      <c r="J300">
        <v>-11</v>
      </c>
      <c r="K300" t="s">
        <v>24</v>
      </c>
      <c r="M300" t="s">
        <v>25</v>
      </c>
      <c r="N300" s="39">
        <v>4450753</v>
      </c>
      <c r="O300" t="s">
        <v>140</v>
      </c>
      <c r="P300" s="1">
        <v>45558</v>
      </c>
      <c r="Q300" t="s">
        <v>82</v>
      </c>
      <c r="R300" s="1">
        <v>45558</v>
      </c>
      <c r="T300" t="s">
        <v>161</v>
      </c>
      <c r="U300">
        <v>500</v>
      </c>
      <c r="X300">
        <v>5</v>
      </c>
      <c r="Y300" t="s">
        <v>80</v>
      </c>
      <c r="AC300" t="s">
        <v>159</v>
      </c>
      <c r="AD300" t="s">
        <v>1629</v>
      </c>
      <c r="AE300">
        <v>45190</v>
      </c>
      <c r="AF300" t="s">
        <v>1630</v>
      </c>
      <c r="AJ300" s="38" t="s">
        <v>1631</v>
      </c>
      <c r="AK300" t="s">
        <v>1632</v>
      </c>
      <c r="AL300">
        <v>0</v>
      </c>
      <c r="AM300">
        <v>0</v>
      </c>
    </row>
    <row r="301" spans="1:39" x14ac:dyDescent="0.25">
      <c r="A301">
        <v>1519631</v>
      </c>
      <c r="B301" t="s">
        <v>624</v>
      </c>
      <c r="C301" t="s">
        <v>98</v>
      </c>
      <c r="D301">
        <v>4538197</v>
      </c>
      <c r="F301" t="s">
        <v>22</v>
      </c>
      <c r="H301" s="1">
        <v>41720</v>
      </c>
      <c r="I301" t="s">
        <v>252</v>
      </c>
      <c r="J301">
        <v>-11</v>
      </c>
      <c r="K301" t="s">
        <v>24</v>
      </c>
      <c r="M301" t="s">
        <v>25</v>
      </c>
      <c r="N301" s="39">
        <v>4450751</v>
      </c>
      <c r="O301" t="s">
        <v>35</v>
      </c>
      <c r="Q301" t="s">
        <v>752</v>
      </c>
      <c r="R301" s="1">
        <v>45192</v>
      </c>
      <c r="T301" t="s">
        <v>161</v>
      </c>
      <c r="U301">
        <v>500</v>
      </c>
      <c r="X301">
        <v>5</v>
      </c>
      <c r="Y301" t="s">
        <v>80</v>
      </c>
      <c r="AC301" t="s">
        <v>159</v>
      </c>
      <c r="AD301" t="s">
        <v>360</v>
      </c>
      <c r="AE301">
        <v>45140</v>
      </c>
      <c r="AF301" t="s">
        <v>625</v>
      </c>
      <c r="AJ301" s="38" t="s">
        <v>1633</v>
      </c>
      <c r="AK301" t="s">
        <v>626</v>
      </c>
      <c r="AL301">
        <v>0</v>
      </c>
      <c r="AM301">
        <v>0</v>
      </c>
    </row>
    <row r="302" spans="1:39" x14ac:dyDescent="0.25">
      <c r="A302">
        <v>1298739</v>
      </c>
      <c r="B302" t="s">
        <v>1634</v>
      </c>
      <c r="C302" t="s">
        <v>829</v>
      </c>
      <c r="D302">
        <v>4531361</v>
      </c>
      <c r="F302" t="s">
        <v>23</v>
      </c>
      <c r="H302" s="1">
        <v>41696</v>
      </c>
      <c r="I302" t="s">
        <v>252</v>
      </c>
      <c r="J302">
        <v>-11</v>
      </c>
      <c r="K302" t="s">
        <v>29</v>
      </c>
      <c r="M302" t="s">
        <v>25</v>
      </c>
      <c r="N302" s="39">
        <v>4450410</v>
      </c>
      <c r="O302" t="s">
        <v>90</v>
      </c>
      <c r="Q302" t="s">
        <v>752</v>
      </c>
      <c r="R302" s="1">
        <v>43784</v>
      </c>
      <c r="T302" t="s">
        <v>158</v>
      </c>
      <c r="U302">
        <v>500</v>
      </c>
      <c r="X302">
        <v>5</v>
      </c>
      <c r="Y302" t="s">
        <v>80</v>
      </c>
      <c r="AC302" t="s">
        <v>159</v>
      </c>
      <c r="AD302" t="s">
        <v>91</v>
      </c>
      <c r="AE302">
        <v>45160</v>
      </c>
      <c r="AF302" t="s">
        <v>112</v>
      </c>
      <c r="AK302" t="s">
        <v>160</v>
      </c>
      <c r="AL302">
        <v>0</v>
      </c>
      <c r="AM302">
        <v>0</v>
      </c>
    </row>
    <row r="303" spans="1:39" x14ac:dyDescent="0.25">
      <c r="A303">
        <v>1633999</v>
      </c>
      <c r="B303" t="s">
        <v>1635</v>
      </c>
      <c r="C303" t="s">
        <v>1636</v>
      </c>
      <c r="D303">
        <v>4540812</v>
      </c>
      <c r="E303" t="s">
        <v>433</v>
      </c>
      <c r="H303" s="1">
        <v>41844</v>
      </c>
      <c r="I303" t="s">
        <v>252</v>
      </c>
      <c r="J303">
        <v>-11</v>
      </c>
      <c r="K303" t="s">
        <v>29</v>
      </c>
      <c r="M303" t="s">
        <v>25</v>
      </c>
      <c r="N303" s="39">
        <v>4450108</v>
      </c>
      <c r="O303" t="s">
        <v>75</v>
      </c>
      <c r="P303" s="1">
        <v>45566</v>
      </c>
      <c r="Q303" t="s">
        <v>82</v>
      </c>
      <c r="R303" s="1">
        <v>45566</v>
      </c>
      <c r="T303" t="s">
        <v>161</v>
      </c>
      <c r="U303">
        <v>500</v>
      </c>
      <c r="X303">
        <v>5</v>
      </c>
      <c r="Y303" t="s">
        <v>80</v>
      </c>
      <c r="AC303" t="s">
        <v>159</v>
      </c>
      <c r="AD303" t="s">
        <v>1637</v>
      </c>
      <c r="AE303">
        <v>45290</v>
      </c>
      <c r="AF303" t="s">
        <v>1638</v>
      </c>
      <c r="AK303" t="s">
        <v>1639</v>
      </c>
      <c r="AL303">
        <v>0</v>
      </c>
      <c r="AM303">
        <v>0</v>
      </c>
    </row>
    <row r="304" spans="1:39" x14ac:dyDescent="0.25">
      <c r="A304">
        <v>1611919</v>
      </c>
      <c r="B304" t="s">
        <v>1640</v>
      </c>
      <c r="C304" t="s">
        <v>236</v>
      </c>
      <c r="D304">
        <v>4540444</v>
      </c>
      <c r="E304" t="s">
        <v>23</v>
      </c>
      <c r="H304" s="1">
        <v>41798</v>
      </c>
      <c r="I304" t="s">
        <v>252</v>
      </c>
      <c r="J304">
        <v>-11</v>
      </c>
      <c r="K304" t="s">
        <v>29</v>
      </c>
      <c r="M304" t="s">
        <v>25</v>
      </c>
      <c r="N304" s="39">
        <v>4450768</v>
      </c>
      <c r="O304" t="s">
        <v>66</v>
      </c>
      <c r="P304" s="1">
        <v>45549</v>
      </c>
      <c r="Q304" t="s">
        <v>82</v>
      </c>
      <c r="R304" s="1">
        <v>45549</v>
      </c>
      <c r="T304" t="s">
        <v>161</v>
      </c>
      <c r="U304">
        <v>500</v>
      </c>
      <c r="X304">
        <v>5</v>
      </c>
      <c r="Y304" t="s">
        <v>80</v>
      </c>
      <c r="AC304" t="s">
        <v>159</v>
      </c>
      <c r="AD304" t="s">
        <v>83</v>
      </c>
      <c r="AE304">
        <v>45380</v>
      </c>
      <c r="AF304" t="s">
        <v>1641</v>
      </c>
      <c r="AJ304" s="38" t="s">
        <v>1642</v>
      </c>
      <c r="AK304" t="s">
        <v>1643</v>
      </c>
      <c r="AL304">
        <v>0</v>
      </c>
      <c r="AM304">
        <v>0</v>
      </c>
    </row>
    <row r="305" spans="1:39" x14ac:dyDescent="0.25">
      <c r="A305">
        <v>1516224</v>
      </c>
      <c r="B305" t="s">
        <v>632</v>
      </c>
      <c r="C305" t="s">
        <v>99</v>
      </c>
      <c r="D305">
        <v>4538136</v>
      </c>
      <c r="E305" t="s">
        <v>22</v>
      </c>
      <c r="F305" t="s">
        <v>23</v>
      </c>
      <c r="H305" s="1">
        <v>41765</v>
      </c>
      <c r="I305" t="s">
        <v>252</v>
      </c>
      <c r="J305">
        <v>-11</v>
      </c>
      <c r="K305" t="s">
        <v>24</v>
      </c>
      <c r="M305" t="s">
        <v>25</v>
      </c>
      <c r="N305" s="39">
        <v>4450184</v>
      </c>
      <c r="O305" t="s">
        <v>45</v>
      </c>
      <c r="P305" s="1">
        <v>45556</v>
      </c>
      <c r="Q305" t="s">
        <v>82</v>
      </c>
      <c r="R305" s="1">
        <v>45189</v>
      </c>
      <c r="T305" t="s">
        <v>161</v>
      </c>
      <c r="U305">
        <v>500</v>
      </c>
      <c r="X305">
        <v>5</v>
      </c>
      <c r="Y305" t="s">
        <v>80</v>
      </c>
      <c r="AC305" t="s">
        <v>159</v>
      </c>
      <c r="AD305" t="s">
        <v>633</v>
      </c>
      <c r="AE305">
        <v>45400</v>
      </c>
      <c r="AF305" t="s">
        <v>634</v>
      </c>
      <c r="AJ305" t="s">
        <v>635</v>
      </c>
      <c r="AK305" t="s">
        <v>636</v>
      </c>
      <c r="AL305">
        <v>0</v>
      </c>
      <c r="AM305">
        <v>0</v>
      </c>
    </row>
    <row r="306" spans="1:39" x14ac:dyDescent="0.25">
      <c r="A306">
        <v>1617838</v>
      </c>
      <c r="B306" t="s">
        <v>1644</v>
      </c>
      <c r="C306" t="s">
        <v>1645</v>
      </c>
      <c r="D306">
        <v>4540524</v>
      </c>
      <c r="E306" t="s">
        <v>23</v>
      </c>
      <c r="H306" s="1">
        <v>41668</v>
      </c>
      <c r="I306" t="s">
        <v>252</v>
      </c>
      <c r="J306">
        <v>-11</v>
      </c>
      <c r="K306" t="s">
        <v>29</v>
      </c>
      <c r="M306" t="s">
        <v>25</v>
      </c>
      <c r="N306" s="39">
        <v>4450753</v>
      </c>
      <c r="O306" t="s">
        <v>140</v>
      </c>
      <c r="P306" s="1">
        <v>45553</v>
      </c>
      <c r="Q306" t="s">
        <v>82</v>
      </c>
      <c r="R306" s="1">
        <v>45553</v>
      </c>
      <c r="T306" t="s">
        <v>161</v>
      </c>
      <c r="U306">
        <v>500</v>
      </c>
      <c r="X306">
        <v>5</v>
      </c>
      <c r="Y306" t="s">
        <v>80</v>
      </c>
      <c r="AC306" t="s">
        <v>159</v>
      </c>
      <c r="AD306" t="s">
        <v>611</v>
      </c>
      <c r="AE306">
        <v>45130</v>
      </c>
      <c r="AF306" t="s">
        <v>1646</v>
      </c>
      <c r="AJ306" s="38" t="s">
        <v>1647</v>
      </c>
      <c r="AK306" t="s">
        <v>1648</v>
      </c>
      <c r="AL306">
        <v>0</v>
      </c>
      <c r="AM306">
        <v>0</v>
      </c>
    </row>
    <row r="307" spans="1:39" x14ac:dyDescent="0.25">
      <c r="A307">
        <v>1612762</v>
      </c>
      <c r="B307" t="s">
        <v>1649</v>
      </c>
      <c r="C307" t="s">
        <v>31</v>
      </c>
      <c r="D307">
        <v>4540449</v>
      </c>
      <c r="E307" t="s">
        <v>23</v>
      </c>
      <c r="H307" s="1">
        <v>41678</v>
      </c>
      <c r="I307" t="s">
        <v>252</v>
      </c>
      <c r="J307">
        <v>-11</v>
      </c>
      <c r="K307" t="s">
        <v>24</v>
      </c>
      <c r="M307" t="s">
        <v>25</v>
      </c>
      <c r="N307" s="39">
        <v>4450026</v>
      </c>
      <c r="O307" t="s">
        <v>76</v>
      </c>
      <c r="P307" s="1">
        <v>45550</v>
      </c>
      <c r="Q307" t="s">
        <v>82</v>
      </c>
      <c r="R307" s="1">
        <v>45550</v>
      </c>
      <c r="T307" t="s">
        <v>161</v>
      </c>
      <c r="U307">
        <v>500</v>
      </c>
      <c r="X307">
        <v>5</v>
      </c>
      <c r="Y307" t="s">
        <v>80</v>
      </c>
      <c r="AC307" t="s">
        <v>159</v>
      </c>
      <c r="AD307" t="s">
        <v>87</v>
      </c>
      <c r="AE307">
        <v>45100</v>
      </c>
      <c r="AF307" t="s">
        <v>378</v>
      </c>
      <c r="AK307" t="s">
        <v>170</v>
      </c>
      <c r="AL307">
        <v>0</v>
      </c>
      <c r="AM307">
        <v>0</v>
      </c>
    </row>
    <row r="308" spans="1:39" x14ac:dyDescent="0.25">
      <c r="A308">
        <v>1375272</v>
      </c>
      <c r="B308" t="s">
        <v>1650</v>
      </c>
      <c r="C308" t="s">
        <v>72</v>
      </c>
      <c r="D308">
        <v>4532805</v>
      </c>
      <c r="F308" t="s">
        <v>23</v>
      </c>
      <c r="H308" s="1">
        <v>41983</v>
      </c>
      <c r="I308" t="s">
        <v>252</v>
      </c>
      <c r="J308">
        <v>-11</v>
      </c>
      <c r="K308" t="s">
        <v>24</v>
      </c>
      <c r="M308" t="s">
        <v>25</v>
      </c>
      <c r="N308" s="39">
        <v>4450410</v>
      </c>
      <c r="O308" t="s">
        <v>90</v>
      </c>
      <c r="Q308" t="s">
        <v>752</v>
      </c>
      <c r="R308" s="1">
        <v>44516</v>
      </c>
      <c r="T308" t="s">
        <v>158</v>
      </c>
      <c r="U308">
        <v>500</v>
      </c>
      <c r="X308">
        <v>5</v>
      </c>
      <c r="Y308" t="s">
        <v>80</v>
      </c>
      <c r="AC308" t="s">
        <v>159</v>
      </c>
      <c r="AD308" t="s">
        <v>184</v>
      </c>
      <c r="AE308">
        <v>45160</v>
      </c>
      <c r="AF308" t="s">
        <v>225</v>
      </c>
      <c r="AK308" t="s">
        <v>226</v>
      </c>
      <c r="AL308">
        <v>0</v>
      </c>
      <c r="AM308">
        <v>0</v>
      </c>
    </row>
    <row r="309" spans="1:39" x14ac:dyDescent="0.25">
      <c r="A309">
        <v>1374877</v>
      </c>
      <c r="B309" t="s">
        <v>279</v>
      </c>
      <c r="C309" t="s">
        <v>120</v>
      </c>
      <c r="D309">
        <v>4532764</v>
      </c>
      <c r="E309" t="s">
        <v>22</v>
      </c>
      <c r="F309" t="s">
        <v>22</v>
      </c>
      <c r="H309" s="1">
        <v>41778</v>
      </c>
      <c r="I309" t="s">
        <v>252</v>
      </c>
      <c r="J309">
        <v>-11</v>
      </c>
      <c r="K309" t="s">
        <v>24</v>
      </c>
      <c r="M309" t="s">
        <v>25</v>
      </c>
      <c r="N309" s="39">
        <v>4450108</v>
      </c>
      <c r="O309" t="s">
        <v>75</v>
      </c>
      <c r="P309" s="1">
        <v>45547</v>
      </c>
      <c r="Q309" t="s">
        <v>82</v>
      </c>
      <c r="R309" s="1">
        <v>44515</v>
      </c>
      <c r="T309" t="s">
        <v>161</v>
      </c>
      <c r="U309">
        <v>542</v>
      </c>
      <c r="X309">
        <v>5</v>
      </c>
      <c r="Y309" t="s">
        <v>80</v>
      </c>
      <c r="AC309" t="s">
        <v>159</v>
      </c>
      <c r="AD309" t="s">
        <v>234</v>
      </c>
      <c r="AE309">
        <v>45500</v>
      </c>
      <c r="AF309" t="s">
        <v>280</v>
      </c>
      <c r="AJ309" t="s">
        <v>281</v>
      </c>
      <c r="AK309" t="s">
        <v>282</v>
      </c>
      <c r="AL309">
        <v>0</v>
      </c>
      <c r="AM309">
        <v>0</v>
      </c>
    </row>
    <row r="310" spans="1:39" x14ac:dyDescent="0.25">
      <c r="A310">
        <v>1602260</v>
      </c>
      <c r="B310" t="s">
        <v>1651</v>
      </c>
      <c r="C310" t="s">
        <v>33</v>
      </c>
      <c r="D310">
        <v>4540266</v>
      </c>
      <c r="E310" t="s">
        <v>22</v>
      </c>
      <c r="H310" s="1">
        <v>41778</v>
      </c>
      <c r="I310" t="s">
        <v>252</v>
      </c>
      <c r="J310">
        <v>-11</v>
      </c>
      <c r="K310" t="s">
        <v>24</v>
      </c>
      <c r="M310" t="s">
        <v>25</v>
      </c>
      <c r="N310" s="39">
        <v>4450026</v>
      </c>
      <c r="O310" t="s">
        <v>76</v>
      </c>
      <c r="P310" s="1">
        <v>45540</v>
      </c>
      <c r="Q310" t="s">
        <v>82</v>
      </c>
      <c r="R310" s="1">
        <v>45540</v>
      </c>
      <c r="T310" t="s">
        <v>161</v>
      </c>
      <c r="U310">
        <v>500</v>
      </c>
      <c r="X310">
        <v>5</v>
      </c>
      <c r="Y310" t="s">
        <v>80</v>
      </c>
      <c r="AC310" t="s">
        <v>159</v>
      </c>
      <c r="AD310" t="s">
        <v>87</v>
      </c>
      <c r="AE310">
        <v>45100</v>
      </c>
      <c r="AF310" t="s">
        <v>378</v>
      </c>
      <c r="AK310" t="s">
        <v>170</v>
      </c>
      <c r="AL310">
        <v>0</v>
      </c>
      <c r="AM310">
        <v>0</v>
      </c>
    </row>
    <row r="311" spans="1:39" x14ac:dyDescent="0.25">
      <c r="A311">
        <v>1571353</v>
      </c>
      <c r="B311" t="s">
        <v>1652</v>
      </c>
      <c r="C311" t="s">
        <v>824</v>
      </c>
      <c r="D311">
        <v>4539633</v>
      </c>
      <c r="E311" t="s">
        <v>23</v>
      </c>
      <c r="F311" t="s">
        <v>23</v>
      </c>
      <c r="H311" s="1">
        <v>41887</v>
      </c>
      <c r="I311" t="s">
        <v>252</v>
      </c>
      <c r="J311">
        <v>-11</v>
      </c>
      <c r="K311" t="s">
        <v>24</v>
      </c>
      <c r="M311" t="s">
        <v>25</v>
      </c>
      <c r="N311" s="39">
        <v>4450757</v>
      </c>
      <c r="O311" t="s">
        <v>27</v>
      </c>
      <c r="P311" s="1">
        <v>45538</v>
      </c>
      <c r="Q311" t="s">
        <v>82</v>
      </c>
      <c r="R311" s="1">
        <v>45386</v>
      </c>
      <c r="T311" t="s">
        <v>161</v>
      </c>
      <c r="U311">
        <v>500</v>
      </c>
      <c r="X311">
        <v>5</v>
      </c>
      <c r="Y311" t="s">
        <v>80</v>
      </c>
      <c r="AC311" t="s">
        <v>159</v>
      </c>
      <c r="AD311" t="s">
        <v>91</v>
      </c>
      <c r="AE311">
        <v>45160</v>
      </c>
      <c r="AF311" t="s">
        <v>1653</v>
      </c>
      <c r="AI311" s="38" t="s">
        <v>837</v>
      </c>
      <c r="AJ311" s="38" t="s">
        <v>1654</v>
      </c>
      <c r="AK311" t="s">
        <v>1655</v>
      </c>
      <c r="AL311">
        <v>0</v>
      </c>
      <c r="AM311">
        <v>0</v>
      </c>
    </row>
    <row r="312" spans="1:39" x14ac:dyDescent="0.25">
      <c r="A312">
        <v>1633173</v>
      </c>
      <c r="B312" t="s">
        <v>1656</v>
      </c>
      <c r="C312" t="s">
        <v>38</v>
      </c>
      <c r="D312">
        <v>4540773</v>
      </c>
      <c r="E312" t="s">
        <v>23</v>
      </c>
      <c r="H312" s="1">
        <v>41998</v>
      </c>
      <c r="I312" t="s">
        <v>252</v>
      </c>
      <c r="J312">
        <v>-11</v>
      </c>
      <c r="K312" t="s">
        <v>24</v>
      </c>
      <c r="M312" t="s">
        <v>25</v>
      </c>
      <c r="N312" s="39">
        <v>4450429</v>
      </c>
      <c r="O312" t="s">
        <v>813</v>
      </c>
      <c r="P312" s="1">
        <v>45565</v>
      </c>
      <c r="Q312" t="s">
        <v>82</v>
      </c>
      <c r="R312" s="1">
        <v>45565</v>
      </c>
      <c r="T312" t="s">
        <v>158</v>
      </c>
      <c r="U312">
        <v>500</v>
      </c>
      <c r="X312">
        <v>5</v>
      </c>
      <c r="Y312" t="s">
        <v>80</v>
      </c>
      <c r="AC312" t="s">
        <v>159</v>
      </c>
      <c r="AD312" t="s">
        <v>1657</v>
      </c>
      <c r="AE312">
        <v>45550</v>
      </c>
      <c r="AF312" t="s">
        <v>1658</v>
      </c>
      <c r="AJ312" s="38" t="s">
        <v>1659</v>
      </c>
      <c r="AK312" t="s">
        <v>1660</v>
      </c>
      <c r="AL312">
        <v>0</v>
      </c>
      <c r="AM312">
        <v>0</v>
      </c>
    </row>
    <row r="313" spans="1:39" x14ac:dyDescent="0.25">
      <c r="A313">
        <v>1519062</v>
      </c>
      <c r="B313" t="s">
        <v>651</v>
      </c>
      <c r="C313" t="s">
        <v>655</v>
      </c>
      <c r="D313">
        <v>4538192</v>
      </c>
      <c r="E313" t="s">
        <v>23</v>
      </c>
      <c r="F313" t="s">
        <v>23</v>
      </c>
      <c r="H313" s="1">
        <v>41743</v>
      </c>
      <c r="I313" t="s">
        <v>252</v>
      </c>
      <c r="J313">
        <v>-11</v>
      </c>
      <c r="K313" t="s">
        <v>29</v>
      </c>
      <c r="M313" t="s">
        <v>25</v>
      </c>
      <c r="N313" s="39">
        <v>4450757</v>
      </c>
      <c r="O313" t="s">
        <v>27</v>
      </c>
      <c r="P313" s="1">
        <v>45543</v>
      </c>
      <c r="Q313" t="s">
        <v>82</v>
      </c>
      <c r="R313" s="1">
        <v>45191</v>
      </c>
      <c r="T313" t="s">
        <v>161</v>
      </c>
      <c r="U313">
        <v>500</v>
      </c>
      <c r="X313">
        <v>5</v>
      </c>
      <c r="Y313" t="s">
        <v>80</v>
      </c>
      <c r="AC313" t="s">
        <v>159</v>
      </c>
      <c r="AD313" t="s">
        <v>84</v>
      </c>
      <c r="AE313">
        <v>45590</v>
      </c>
      <c r="AF313" t="s">
        <v>653</v>
      </c>
      <c r="AJ313" s="38" t="s">
        <v>1145</v>
      </c>
      <c r="AK313" t="s">
        <v>654</v>
      </c>
      <c r="AL313">
        <v>1</v>
      </c>
      <c r="AM313">
        <v>0</v>
      </c>
    </row>
    <row r="314" spans="1:39" x14ac:dyDescent="0.25">
      <c r="A314">
        <v>1550390</v>
      </c>
      <c r="B314" t="s">
        <v>1661</v>
      </c>
      <c r="C314" t="s">
        <v>1662</v>
      </c>
      <c r="D314">
        <v>4116108</v>
      </c>
      <c r="E314" t="s">
        <v>23</v>
      </c>
      <c r="F314" t="s">
        <v>23</v>
      </c>
      <c r="H314" s="1">
        <v>41988</v>
      </c>
      <c r="I314" t="s">
        <v>252</v>
      </c>
      <c r="J314">
        <v>-11</v>
      </c>
      <c r="K314" t="s">
        <v>29</v>
      </c>
      <c r="M314" t="s">
        <v>25</v>
      </c>
      <c r="N314" s="39">
        <v>4450773</v>
      </c>
      <c r="O314" t="s">
        <v>86</v>
      </c>
      <c r="P314" s="1">
        <v>45545</v>
      </c>
      <c r="Q314" t="s">
        <v>82</v>
      </c>
      <c r="R314" s="1">
        <v>45258</v>
      </c>
      <c r="T314" t="s">
        <v>161</v>
      </c>
      <c r="U314">
        <v>500</v>
      </c>
      <c r="X314">
        <v>5</v>
      </c>
      <c r="Y314" t="s">
        <v>80</v>
      </c>
      <c r="AB314" s="1">
        <v>45474</v>
      </c>
      <c r="AC314" t="s">
        <v>159</v>
      </c>
      <c r="AD314" t="s">
        <v>1663</v>
      </c>
      <c r="AE314">
        <v>41600</v>
      </c>
      <c r="AF314" t="s">
        <v>1664</v>
      </c>
      <c r="AJ314" s="38" t="s">
        <v>1665</v>
      </c>
      <c r="AK314" t="s">
        <v>1666</v>
      </c>
      <c r="AL314">
        <v>0</v>
      </c>
      <c r="AM314">
        <v>0</v>
      </c>
    </row>
    <row r="315" spans="1:39" x14ac:dyDescent="0.25">
      <c r="A315">
        <v>1637046</v>
      </c>
      <c r="B315" t="s">
        <v>1667</v>
      </c>
      <c r="C315" t="s">
        <v>1668</v>
      </c>
      <c r="D315">
        <v>4540856</v>
      </c>
      <c r="E315" t="s">
        <v>23</v>
      </c>
      <c r="H315" s="1">
        <v>41706</v>
      </c>
      <c r="I315" t="s">
        <v>252</v>
      </c>
      <c r="J315">
        <v>-11</v>
      </c>
      <c r="K315" t="s">
        <v>24</v>
      </c>
      <c r="M315" t="s">
        <v>25</v>
      </c>
      <c r="N315" s="39">
        <v>4450757</v>
      </c>
      <c r="O315" t="s">
        <v>27</v>
      </c>
      <c r="P315" s="1">
        <v>45568</v>
      </c>
      <c r="Q315" t="s">
        <v>82</v>
      </c>
      <c r="R315" s="1">
        <v>45568</v>
      </c>
      <c r="T315" t="s">
        <v>161</v>
      </c>
      <c r="U315">
        <v>500</v>
      </c>
      <c r="X315">
        <v>5</v>
      </c>
      <c r="Y315" t="s">
        <v>80</v>
      </c>
      <c r="AC315" t="s">
        <v>159</v>
      </c>
      <c r="AD315" t="s">
        <v>1669</v>
      </c>
      <c r="AE315">
        <v>45650</v>
      </c>
      <c r="AF315" t="s">
        <v>1670</v>
      </c>
      <c r="AJ315" s="38" t="s">
        <v>1671</v>
      </c>
      <c r="AK315" t="s">
        <v>1672</v>
      </c>
      <c r="AL315">
        <v>0</v>
      </c>
      <c r="AM315">
        <v>0</v>
      </c>
    </row>
    <row r="316" spans="1:39" x14ac:dyDescent="0.25">
      <c r="A316">
        <v>1533925</v>
      </c>
      <c r="B316" t="s">
        <v>1673</v>
      </c>
      <c r="C316" t="s">
        <v>1000</v>
      </c>
      <c r="D316">
        <v>4538362</v>
      </c>
      <c r="F316" t="s">
        <v>23</v>
      </c>
      <c r="H316" s="1">
        <v>41862</v>
      </c>
      <c r="I316" t="s">
        <v>252</v>
      </c>
      <c r="J316">
        <v>-11</v>
      </c>
      <c r="K316" t="s">
        <v>24</v>
      </c>
      <c r="M316" t="s">
        <v>25</v>
      </c>
      <c r="N316" s="39">
        <v>4450750</v>
      </c>
      <c r="O316" t="s">
        <v>174</v>
      </c>
      <c r="Q316" t="s">
        <v>752</v>
      </c>
      <c r="R316" s="1">
        <v>45210</v>
      </c>
      <c r="T316" t="s">
        <v>161</v>
      </c>
      <c r="U316">
        <v>500</v>
      </c>
      <c r="X316">
        <v>5</v>
      </c>
      <c r="Y316" t="s">
        <v>80</v>
      </c>
      <c r="AC316" t="s">
        <v>159</v>
      </c>
      <c r="AD316" t="s">
        <v>1674</v>
      </c>
      <c r="AE316">
        <v>45700</v>
      </c>
      <c r="AF316" t="s">
        <v>1675</v>
      </c>
      <c r="AJ316" t="s">
        <v>1676</v>
      </c>
      <c r="AK316" t="s">
        <v>1677</v>
      </c>
      <c r="AL316">
        <v>0</v>
      </c>
      <c r="AM316">
        <v>0</v>
      </c>
    </row>
    <row r="317" spans="1:39" x14ac:dyDescent="0.25">
      <c r="A317">
        <v>1511486</v>
      </c>
      <c r="B317" t="s">
        <v>659</v>
      </c>
      <c r="C317" t="s">
        <v>262</v>
      </c>
      <c r="D317">
        <v>4538065</v>
      </c>
      <c r="F317" t="s">
        <v>23</v>
      </c>
      <c r="H317" s="1">
        <v>41978</v>
      </c>
      <c r="I317" t="s">
        <v>252</v>
      </c>
      <c r="J317">
        <v>-11</v>
      </c>
      <c r="K317" t="s">
        <v>29</v>
      </c>
      <c r="M317" t="s">
        <v>25</v>
      </c>
      <c r="N317" s="39">
        <v>4450026</v>
      </c>
      <c r="O317" t="s">
        <v>76</v>
      </c>
      <c r="Q317" t="s">
        <v>752</v>
      </c>
      <c r="R317" s="1">
        <v>45183</v>
      </c>
      <c r="T317" t="s">
        <v>161</v>
      </c>
      <c r="U317">
        <v>500</v>
      </c>
      <c r="X317">
        <v>5</v>
      </c>
      <c r="Y317" t="s">
        <v>80</v>
      </c>
      <c r="AC317" t="s">
        <v>159</v>
      </c>
      <c r="AD317" t="s">
        <v>87</v>
      </c>
      <c r="AE317">
        <v>45100</v>
      </c>
      <c r="AF317" t="s">
        <v>378</v>
      </c>
      <c r="AK317" t="s">
        <v>170</v>
      </c>
      <c r="AL317">
        <v>0</v>
      </c>
      <c r="AM317">
        <v>0</v>
      </c>
    </row>
    <row r="318" spans="1:39" x14ac:dyDescent="0.25">
      <c r="A318">
        <v>1456520</v>
      </c>
      <c r="B318" t="s">
        <v>1678</v>
      </c>
      <c r="C318" t="s">
        <v>228</v>
      </c>
      <c r="D318">
        <v>4536032</v>
      </c>
      <c r="E318" t="s">
        <v>23</v>
      </c>
      <c r="F318" t="s">
        <v>23</v>
      </c>
      <c r="H318" s="1">
        <v>41928</v>
      </c>
      <c r="I318" t="s">
        <v>252</v>
      </c>
      <c r="J318">
        <v>-11</v>
      </c>
      <c r="K318" t="s">
        <v>24</v>
      </c>
      <c r="M318" t="s">
        <v>25</v>
      </c>
      <c r="N318" s="39">
        <v>4450417</v>
      </c>
      <c r="O318" t="s">
        <v>233</v>
      </c>
      <c r="P318" s="1">
        <v>45563</v>
      </c>
      <c r="Q318" t="s">
        <v>82</v>
      </c>
      <c r="R318" s="1">
        <v>44869</v>
      </c>
      <c r="T318" t="s">
        <v>161</v>
      </c>
      <c r="U318">
        <v>500</v>
      </c>
      <c r="X318">
        <v>5</v>
      </c>
      <c r="Y318" t="s">
        <v>80</v>
      </c>
      <c r="AC318" t="s">
        <v>159</v>
      </c>
      <c r="AD318" t="s">
        <v>195</v>
      </c>
      <c r="AE318">
        <v>45200</v>
      </c>
      <c r="AF318" t="s">
        <v>1679</v>
      </c>
      <c r="AJ318" s="38" t="s">
        <v>1680</v>
      </c>
      <c r="AK318" t="s">
        <v>1681</v>
      </c>
      <c r="AL318">
        <v>0</v>
      </c>
      <c r="AM318">
        <v>0</v>
      </c>
    </row>
    <row r="319" spans="1:39" x14ac:dyDescent="0.25">
      <c r="A319">
        <v>1551963</v>
      </c>
      <c r="B319" t="s">
        <v>1682</v>
      </c>
      <c r="C319" t="s">
        <v>72</v>
      </c>
      <c r="D319">
        <v>4539492</v>
      </c>
      <c r="E319" t="s">
        <v>23</v>
      </c>
      <c r="F319" t="s">
        <v>23</v>
      </c>
      <c r="H319" s="1">
        <v>41971</v>
      </c>
      <c r="I319" t="s">
        <v>252</v>
      </c>
      <c r="J319">
        <v>-11</v>
      </c>
      <c r="K319" t="s">
        <v>24</v>
      </c>
      <c r="M319" t="s">
        <v>25</v>
      </c>
      <c r="N319" s="39">
        <v>4450410</v>
      </c>
      <c r="O319" t="s">
        <v>90</v>
      </c>
      <c r="P319" s="1">
        <v>45547</v>
      </c>
      <c r="Q319" t="s">
        <v>82</v>
      </c>
      <c r="R319" s="1">
        <v>45260</v>
      </c>
      <c r="T319" t="s">
        <v>161</v>
      </c>
      <c r="U319">
        <v>500</v>
      </c>
      <c r="X319">
        <v>5</v>
      </c>
      <c r="Y319" t="s">
        <v>80</v>
      </c>
      <c r="AC319" t="s">
        <v>159</v>
      </c>
      <c r="AD319" t="s">
        <v>91</v>
      </c>
      <c r="AE319">
        <v>45160</v>
      </c>
      <c r="AF319" t="s">
        <v>1683</v>
      </c>
      <c r="AI319" s="38" t="s">
        <v>1684</v>
      </c>
      <c r="AJ319" s="38" t="s">
        <v>1685</v>
      </c>
      <c r="AK319" t="s">
        <v>1686</v>
      </c>
      <c r="AL319">
        <v>0</v>
      </c>
      <c r="AM319">
        <v>0</v>
      </c>
    </row>
    <row r="320" spans="1:39" x14ac:dyDescent="0.25">
      <c r="A320">
        <v>1518105</v>
      </c>
      <c r="B320" t="s">
        <v>660</v>
      </c>
      <c r="C320" t="s">
        <v>661</v>
      </c>
      <c r="D320">
        <v>4538176</v>
      </c>
      <c r="F320" t="s">
        <v>23</v>
      </c>
      <c r="H320" s="1">
        <v>41991</v>
      </c>
      <c r="I320" t="s">
        <v>252</v>
      </c>
      <c r="J320">
        <v>-11</v>
      </c>
      <c r="K320" t="s">
        <v>24</v>
      </c>
      <c r="M320" t="s">
        <v>25</v>
      </c>
      <c r="N320" s="39">
        <v>4450573</v>
      </c>
      <c r="O320" t="s">
        <v>248</v>
      </c>
      <c r="Q320" t="s">
        <v>752</v>
      </c>
      <c r="R320" s="1">
        <v>45190</v>
      </c>
      <c r="T320" t="s">
        <v>161</v>
      </c>
      <c r="U320">
        <v>500</v>
      </c>
      <c r="X320">
        <v>5</v>
      </c>
      <c r="Y320" t="s">
        <v>80</v>
      </c>
      <c r="AC320" t="s">
        <v>159</v>
      </c>
      <c r="AD320" t="s">
        <v>662</v>
      </c>
      <c r="AE320">
        <v>45640</v>
      </c>
      <c r="AF320" t="s">
        <v>663</v>
      </c>
      <c r="AJ320" s="38" t="s">
        <v>1687</v>
      </c>
      <c r="AK320" t="s">
        <v>664</v>
      </c>
      <c r="AL320">
        <v>0</v>
      </c>
      <c r="AM320">
        <v>0</v>
      </c>
    </row>
    <row r="321" spans="1:39" x14ac:dyDescent="0.25">
      <c r="A321">
        <v>1456521</v>
      </c>
      <c r="B321" t="s">
        <v>1688</v>
      </c>
      <c r="C321" t="s">
        <v>1689</v>
      </c>
      <c r="D321">
        <v>4536033</v>
      </c>
      <c r="E321" t="s">
        <v>23</v>
      </c>
      <c r="F321" t="s">
        <v>23</v>
      </c>
      <c r="H321" s="1">
        <v>41914</v>
      </c>
      <c r="I321" t="s">
        <v>252</v>
      </c>
      <c r="J321">
        <v>-11</v>
      </c>
      <c r="K321" t="s">
        <v>24</v>
      </c>
      <c r="M321" t="s">
        <v>25</v>
      </c>
      <c r="N321" s="39">
        <v>4450417</v>
      </c>
      <c r="O321" t="s">
        <v>233</v>
      </c>
      <c r="P321" s="1">
        <v>45540</v>
      </c>
      <c r="Q321" t="s">
        <v>82</v>
      </c>
      <c r="R321" s="1">
        <v>44869</v>
      </c>
      <c r="T321" t="s">
        <v>161</v>
      </c>
      <c r="U321">
        <v>500</v>
      </c>
      <c r="X321">
        <v>5</v>
      </c>
      <c r="Y321" t="s">
        <v>80</v>
      </c>
      <c r="AC321" t="s">
        <v>159</v>
      </c>
      <c r="AD321" t="s">
        <v>195</v>
      </c>
      <c r="AE321">
        <v>45200</v>
      </c>
      <c r="AF321" t="s">
        <v>1690</v>
      </c>
      <c r="AI321" s="38" t="s">
        <v>1691</v>
      </c>
      <c r="AJ321" s="38" t="s">
        <v>1692</v>
      </c>
      <c r="AK321" t="s">
        <v>1693</v>
      </c>
      <c r="AL321">
        <v>0</v>
      </c>
      <c r="AM321">
        <v>0</v>
      </c>
    </row>
    <row r="322" spans="1:39" x14ac:dyDescent="0.25">
      <c r="A322">
        <v>1624662</v>
      </c>
      <c r="B322" t="s">
        <v>1694</v>
      </c>
      <c r="C322" t="s">
        <v>1523</v>
      </c>
      <c r="D322">
        <v>4540621</v>
      </c>
      <c r="E322" t="s">
        <v>23</v>
      </c>
      <c r="H322" s="1">
        <v>41825</v>
      </c>
      <c r="I322" t="s">
        <v>252</v>
      </c>
      <c r="J322">
        <v>-11</v>
      </c>
      <c r="K322" t="s">
        <v>24</v>
      </c>
      <c r="M322" t="s">
        <v>25</v>
      </c>
      <c r="N322" s="39">
        <v>4450757</v>
      </c>
      <c r="O322" t="s">
        <v>27</v>
      </c>
      <c r="P322" s="1">
        <v>45559</v>
      </c>
      <c r="Q322" t="s">
        <v>82</v>
      </c>
      <c r="R322" s="1">
        <v>45559</v>
      </c>
      <c r="T322" t="s">
        <v>161</v>
      </c>
      <c r="U322">
        <v>500</v>
      </c>
      <c r="X322">
        <v>5</v>
      </c>
      <c r="Y322" t="s">
        <v>80</v>
      </c>
      <c r="AC322" t="s">
        <v>159</v>
      </c>
      <c r="AD322" t="s">
        <v>172</v>
      </c>
      <c r="AE322">
        <v>45560</v>
      </c>
      <c r="AF322" t="s">
        <v>1695</v>
      </c>
      <c r="AJ322" s="38" t="s">
        <v>1696</v>
      </c>
      <c r="AK322" t="s">
        <v>1697</v>
      </c>
      <c r="AL322">
        <v>0</v>
      </c>
      <c r="AM322">
        <v>0</v>
      </c>
    </row>
    <row r="323" spans="1:39" x14ac:dyDescent="0.25">
      <c r="A323">
        <v>1336917</v>
      </c>
      <c r="B323" t="s">
        <v>210</v>
      </c>
      <c r="C323" t="s">
        <v>48</v>
      </c>
      <c r="D323">
        <v>4532305</v>
      </c>
      <c r="E323" t="s">
        <v>22</v>
      </c>
      <c r="F323" t="s">
        <v>22</v>
      </c>
      <c r="H323" s="1">
        <v>41856</v>
      </c>
      <c r="I323" t="s">
        <v>252</v>
      </c>
      <c r="J323">
        <v>-11</v>
      </c>
      <c r="K323" t="s">
        <v>24</v>
      </c>
      <c r="M323" t="s">
        <v>25</v>
      </c>
      <c r="N323" s="39">
        <v>4450759</v>
      </c>
      <c r="O323" t="s">
        <v>46</v>
      </c>
      <c r="P323" s="1">
        <v>45549</v>
      </c>
      <c r="Q323" t="s">
        <v>82</v>
      </c>
      <c r="R323" s="1">
        <v>44443</v>
      </c>
      <c r="T323" t="s">
        <v>161</v>
      </c>
      <c r="U323">
        <v>500</v>
      </c>
      <c r="X323">
        <v>5</v>
      </c>
      <c r="Y323" t="s">
        <v>80</v>
      </c>
      <c r="AC323" t="s">
        <v>159</v>
      </c>
      <c r="AD323" t="s">
        <v>211</v>
      </c>
      <c r="AE323">
        <v>45150</v>
      </c>
      <c r="AF323" t="s">
        <v>212</v>
      </c>
      <c r="AJ323" s="38" t="s">
        <v>1698</v>
      </c>
      <c r="AK323" t="s">
        <v>319</v>
      </c>
      <c r="AL323">
        <v>0</v>
      </c>
      <c r="AM323">
        <v>0</v>
      </c>
    </row>
    <row r="324" spans="1:39" x14ac:dyDescent="0.25">
      <c r="A324">
        <v>1524666</v>
      </c>
      <c r="B324" t="s">
        <v>668</v>
      </c>
      <c r="C324" t="s">
        <v>30</v>
      </c>
      <c r="D324">
        <v>4538267</v>
      </c>
      <c r="F324" t="s">
        <v>23</v>
      </c>
      <c r="H324" s="1">
        <v>41700</v>
      </c>
      <c r="I324" t="s">
        <v>252</v>
      </c>
      <c r="J324">
        <v>-11</v>
      </c>
      <c r="K324" t="s">
        <v>24</v>
      </c>
      <c r="M324" t="s">
        <v>25</v>
      </c>
      <c r="N324" s="39">
        <v>4450773</v>
      </c>
      <c r="O324" t="s">
        <v>86</v>
      </c>
      <c r="Q324" t="s">
        <v>752</v>
      </c>
      <c r="R324" s="1">
        <v>45197</v>
      </c>
      <c r="T324" t="s">
        <v>161</v>
      </c>
      <c r="U324">
        <v>500</v>
      </c>
      <c r="X324">
        <v>5</v>
      </c>
      <c r="Y324" t="s">
        <v>80</v>
      </c>
      <c r="AC324" t="s">
        <v>159</v>
      </c>
      <c r="AD324" t="s">
        <v>181</v>
      </c>
      <c r="AE324">
        <v>45240</v>
      </c>
      <c r="AF324" t="s">
        <v>669</v>
      </c>
      <c r="AK324" t="s">
        <v>670</v>
      </c>
      <c r="AL324">
        <v>0</v>
      </c>
      <c r="AM324">
        <v>0</v>
      </c>
    </row>
    <row r="325" spans="1:39" x14ac:dyDescent="0.25">
      <c r="A325">
        <v>1522482</v>
      </c>
      <c r="B325" t="s">
        <v>671</v>
      </c>
      <c r="C325" t="s">
        <v>371</v>
      </c>
      <c r="D325">
        <v>4538232</v>
      </c>
      <c r="F325" t="s">
        <v>22</v>
      </c>
      <c r="H325" s="1">
        <v>41746</v>
      </c>
      <c r="I325" t="s">
        <v>252</v>
      </c>
      <c r="J325">
        <v>-11</v>
      </c>
      <c r="K325" t="s">
        <v>24</v>
      </c>
      <c r="M325" t="s">
        <v>25</v>
      </c>
      <c r="N325" s="39">
        <v>4450285</v>
      </c>
      <c r="O325" t="s">
        <v>44</v>
      </c>
      <c r="Q325" t="s">
        <v>752</v>
      </c>
      <c r="R325" s="1">
        <v>45196</v>
      </c>
      <c r="T325" t="s">
        <v>161</v>
      </c>
      <c r="U325">
        <v>500</v>
      </c>
      <c r="X325">
        <v>5</v>
      </c>
      <c r="Y325" t="s">
        <v>80</v>
      </c>
      <c r="AC325" t="s">
        <v>159</v>
      </c>
      <c r="AD325" t="s">
        <v>672</v>
      </c>
      <c r="AE325">
        <v>45800</v>
      </c>
      <c r="AF325" t="s">
        <v>673</v>
      </c>
      <c r="AI325" s="38" t="s">
        <v>1699</v>
      </c>
      <c r="AJ325" s="38" t="s">
        <v>1700</v>
      </c>
      <c r="AK325" t="s">
        <v>1701</v>
      </c>
      <c r="AL325">
        <v>1</v>
      </c>
      <c r="AM325">
        <v>1</v>
      </c>
    </row>
    <row r="326" spans="1:39" x14ac:dyDescent="0.25">
      <c r="A326">
        <v>1541074</v>
      </c>
      <c r="B326" t="s">
        <v>1702</v>
      </c>
      <c r="C326" t="s">
        <v>271</v>
      </c>
      <c r="D326">
        <v>4538440</v>
      </c>
      <c r="E326" t="s">
        <v>23</v>
      </c>
      <c r="F326" t="s">
        <v>23</v>
      </c>
      <c r="H326" s="1">
        <v>41803</v>
      </c>
      <c r="I326" t="s">
        <v>252</v>
      </c>
      <c r="J326">
        <v>-11</v>
      </c>
      <c r="K326" t="s">
        <v>24</v>
      </c>
      <c r="M326" t="s">
        <v>25</v>
      </c>
      <c r="N326" s="39">
        <v>4450661</v>
      </c>
      <c r="O326" t="s">
        <v>41</v>
      </c>
      <c r="P326" s="1">
        <v>45539</v>
      </c>
      <c r="Q326" t="s">
        <v>82</v>
      </c>
      <c r="R326" s="1">
        <v>45222</v>
      </c>
      <c r="T326" t="s">
        <v>161</v>
      </c>
      <c r="U326">
        <v>500</v>
      </c>
      <c r="X326">
        <v>5</v>
      </c>
      <c r="Y326" t="s">
        <v>80</v>
      </c>
      <c r="AC326" t="s">
        <v>159</v>
      </c>
      <c r="AD326" t="s">
        <v>95</v>
      </c>
      <c r="AE326">
        <v>45140</v>
      </c>
      <c r="AF326" t="s">
        <v>1703</v>
      </c>
      <c r="AI326" s="38" t="s">
        <v>1704</v>
      </c>
      <c r="AJ326" s="38" t="s">
        <v>1705</v>
      </c>
      <c r="AK326" t="s">
        <v>1706</v>
      </c>
      <c r="AL326">
        <v>0</v>
      </c>
      <c r="AM326">
        <v>0</v>
      </c>
    </row>
    <row r="327" spans="1:39" x14ac:dyDescent="0.25">
      <c r="A327">
        <v>1457592</v>
      </c>
      <c r="B327" t="s">
        <v>283</v>
      </c>
      <c r="C327" t="s">
        <v>1707</v>
      </c>
      <c r="D327">
        <v>4536045</v>
      </c>
      <c r="F327" t="s">
        <v>23</v>
      </c>
      <c r="H327" s="1">
        <v>41754</v>
      </c>
      <c r="I327" t="s">
        <v>252</v>
      </c>
      <c r="J327">
        <v>-11</v>
      </c>
      <c r="K327" t="s">
        <v>29</v>
      </c>
      <c r="M327" t="s">
        <v>25</v>
      </c>
      <c r="N327" s="39">
        <v>4450751</v>
      </c>
      <c r="O327" t="s">
        <v>35</v>
      </c>
      <c r="Q327" t="s">
        <v>752</v>
      </c>
      <c r="R327" s="1">
        <v>44874</v>
      </c>
      <c r="T327" t="s">
        <v>158</v>
      </c>
      <c r="U327">
        <v>500</v>
      </c>
      <c r="X327">
        <v>5</v>
      </c>
      <c r="Y327" t="s">
        <v>80</v>
      </c>
      <c r="AC327" t="s">
        <v>159</v>
      </c>
      <c r="AD327" t="s">
        <v>1708</v>
      </c>
      <c r="AE327">
        <v>45760</v>
      </c>
      <c r="AF327" t="s">
        <v>1709</v>
      </c>
      <c r="AK327" t="s">
        <v>1710</v>
      </c>
      <c r="AL327">
        <v>0</v>
      </c>
      <c r="AM327">
        <v>0</v>
      </c>
    </row>
    <row r="328" spans="1:39" x14ac:dyDescent="0.25">
      <c r="A328">
        <v>1535822</v>
      </c>
      <c r="B328" t="s">
        <v>1711</v>
      </c>
      <c r="C328" t="s">
        <v>1712</v>
      </c>
      <c r="D328">
        <v>4538375</v>
      </c>
      <c r="F328" t="s">
        <v>23</v>
      </c>
      <c r="H328" s="1">
        <v>41965</v>
      </c>
      <c r="I328" t="s">
        <v>252</v>
      </c>
      <c r="J328">
        <v>-11</v>
      </c>
      <c r="K328" t="s">
        <v>24</v>
      </c>
      <c r="M328" t="s">
        <v>25</v>
      </c>
      <c r="N328" s="39">
        <v>4450417</v>
      </c>
      <c r="O328" t="s">
        <v>233</v>
      </c>
      <c r="Q328" t="s">
        <v>752</v>
      </c>
      <c r="R328" s="1">
        <v>45211</v>
      </c>
      <c r="T328" t="s">
        <v>161</v>
      </c>
      <c r="U328">
        <v>500</v>
      </c>
      <c r="X328">
        <v>5</v>
      </c>
      <c r="Y328" t="s">
        <v>80</v>
      </c>
      <c r="AC328" t="s">
        <v>159</v>
      </c>
      <c r="AD328" t="s">
        <v>195</v>
      </c>
      <c r="AE328">
        <v>45200</v>
      </c>
      <c r="AF328" t="s">
        <v>1713</v>
      </c>
      <c r="AI328" s="38" t="s">
        <v>1714</v>
      </c>
      <c r="AJ328" s="38" t="s">
        <v>1714</v>
      </c>
      <c r="AK328" t="s">
        <v>1715</v>
      </c>
      <c r="AL328">
        <v>1</v>
      </c>
      <c r="AM328">
        <v>1</v>
      </c>
    </row>
    <row r="329" spans="1:39" x14ac:dyDescent="0.25">
      <c r="A329">
        <v>1613936</v>
      </c>
      <c r="B329" t="s">
        <v>1716</v>
      </c>
      <c r="C329" t="s">
        <v>1717</v>
      </c>
      <c r="D329">
        <v>4540456</v>
      </c>
      <c r="E329" t="s">
        <v>23</v>
      </c>
      <c r="H329" s="1">
        <v>41662</v>
      </c>
      <c r="I329" t="s">
        <v>252</v>
      </c>
      <c r="J329">
        <v>-11</v>
      </c>
      <c r="K329" t="s">
        <v>24</v>
      </c>
      <c r="M329" t="s">
        <v>25</v>
      </c>
      <c r="N329" s="39">
        <v>4450285</v>
      </c>
      <c r="O329" t="s">
        <v>44</v>
      </c>
      <c r="P329" s="1">
        <v>45555</v>
      </c>
      <c r="Q329" t="s">
        <v>82</v>
      </c>
      <c r="R329" s="1">
        <v>45551</v>
      </c>
      <c r="T329" t="s">
        <v>161</v>
      </c>
      <c r="U329">
        <v>500</v>
      </c>
      <c r="X329">
        <v>5</v>
      </c>
      <c r="Y329" t="s">
        <v>80</v>
      </c>
      <c r="AC329" t="s">
        <v>159</v>
      </c>
      <c r="AD329" t="s">
        <v>1241</v>
      </c>
      <c r="AE329">
        <v>45800</v>
      </c>
      <c r="AF329" t="s">
        <v>1718</v>
      </c>
      <c r="AG329" t="s">
        <v>1719</v>
      </c>
      <c r="AJ329" s="38" t="s">
        <v>1720</v>
      </c>
      <c r="AK329" t="s">
        <v>1721</v>
      </c>
      <c r="AL329">
        <v>0</v>
      </c>
      <c r="AM329">
        <v>0</v>
      </c>
    </row>
    <row r="330" spans="1:39" x14ac:dyDescent="0.25">
      <c r="A330">
        <v>1442422</v>
      </c>
      <c r="B330" t="s">
        <v>320</v>
      </c>
      <c r="C330" t="s">
        <v>321</v>
      </c>
      <c r="D330">
        <v>4535500</v>
      </c>
      <c r="E330" t="s">
        <v>22</v>
      </c>
      <c r="F330" t="s">
        <v>22</v>
      </c>
      <c r="H330" s="1">
        <v>41833</v>
      </c>
      <c r="I330" t="s">
        <v>252</v>
      </c>
      <c r="J330">
        <v>-11</v>
      </c>
      <c r="K330" t="s">
        <v>24</v>
      </c>
      <c r="M330" t="s">
        <v>25</v>
      </c>
      <c r="N330" s="39">
        <v>4450773</v>
      </c>
      <c r="O330" t="s">
        <v>86</v>
      </c>
      <c r="P330" s="1">
        <v>45544</v>
      </c>
      <c r="Q330" t="s">
        <v>82</v>
      </c>
      <c r="R330" s="1">
        <v>44839</v>
      </c>
      <c r="T330" t="s">
        <v>161</v>
      </c>
      <c r="U330">
        <v>651</v>
      </c>
      <c r="X330">
        <v>6</v>
      </c>
      <c r="Y330" t="s">
        <v>80</v>
      </c>
      <c r="AC330" t="s">
        <v>159</v>
      </c>
      <c r="AD330" t="s">
        <v>190</v>
      </c>
      <c r="AE330">
        <v>45240</v>
      </c>
      <c r="AF330" t="s">
        <v>322</v>
      </c>
      <c r="AJ330" s="38" t="s">
        <v>1722</v>
      </c>
      <c r="AK330" t="s">
        <v>323</v>
      </c>
      <c r="AL330">
        <v>1</v>
      </c>
      <c r="AM330">
        <v>0</v>
      </c>
    </row>
    <row r="331" spans="1:39" x14ac:dyDescent="0.25">
      <c r="A331">
        <v>1046626</v>
      </c>
      <c r="B331" t="s">
        <v>1723</v>
      </c>
      <c r="C331" t="s">
        <v>1724</v>
      </c>
      <c r="D331">
        <v>4526705</v>
      </c>
      <c r="F331" t="s">
        <v>23</v>
      </c>
      <c r="H331" s="1">
        <v>41929</v>
      </c>
      <c r="I331" t="s">
        <v>252</v>
      </c>
      <c r="J331">
        <v>-11</v>
      </c>
      <c r="K331" t="s">
        <v>29</v>
      </c>
      <c r="M331" t="s">
        <v>25</v>
      </c>
      <c r="N331" s="39">
        <v>4450192</v>
      </c>
      <c r="O331" t="s">
        <v>375</v>
      </c>
      <c r="Q331" t="s">
        <v>752</v>
      </c>
      <c r="R331" s="1">
        <v>42049</v>
      </c>
      <c r="T331" t="s">
        <v>158</v>
      </c>
      <c r="U331">
        <v>500</v>
      </c>
      <c r="X331">
        <v>5</v>
      </c>
      <c r="Y331" t="s">
        <v>80</v>
      </c>
      <c r="AC331" t="s">
        <v>159</v>
      </c>
      <c r="AD331" t="s">
        <v>1725</v>
      </c>
      <c r="AE331">
        <v>45370</v>
      </c>
      <c r="AF331" t="s">
        <v>1726</v>
      </c>
      <c r="AJ331" s="38" t="s">
        <v>1727</v>
      </c>
      <c r="AK331" t="s">
        <v>217</v>
      </c>
      <c r="AL331">
        <v>0</v>
      </c>
      <c r="AM331">
        <v>0</v>
      </c>
    </row>
    <row r="332" spans="1:39" x14ac:dyDescent="0.25">
      <c r="A332">
        <v>1604847</v>
      </c>
      <c r="B332" t="s">
        <v>689</v>
      </c>
      <c r="C332" t="s">
        <v>1523</v>
      </c>
      <c r="D332">
        <v>4540297</v>
      </c>
      <c r="E332" t="s">
        <v>23</v>
      </c>
      <c r="H332" s="1">
        <v>41836</v>
      </c>
      <c r="I332" t="s">
        <v>252</v>
      </c>
      <c r="J332">
        <v>-11</v>
      </c>
      <c r="K332" t="s">
        <v>24</v>
      </c>
      <c r="M332" t="s">
        <v>25</v>
      </c>
      <c r="N332" s="39">
        <v>4450759</v>
      </c>
      <c r="O332" t="s">
        <v>46</v>
      </c>
      <c r="P332" s="1">
        <v>45543</v>
      </c>
      <c r="Q332" t="s">
        <v>82</v>
      </c>
      <c r="R332" s="1">
        <v>45543</v>
      </c>
      <c r="T332" t="s">
        <v>161</v>
      </c>
      <c r="U332">
        <v>500</v>
      </c>
      <c r="X332">
        <v>5</v>
      </c>
      <c r="Y332" t="s">
        <v>80</v>
      </c>
      <c r="AC332" t="s">
        <v>159</v>
      </c>
      <c r="AD332" t="s">
        <v>1728</v>
      </c>
      <c r="AE332">
        <v>45110</v>
      </c>
      <c r="AF332" t="s">
        <v>1729</v>
      </c>
      <c r="AJ332" s="38" t="s">
        <v>1730</v>
      </c>
      <c r="AK332" t="s">
        <v>1731</v>
      </c>
      <c r="AL332">
        <v>0</v>
      </c>
      <c r="AM332">
        <v>0</v>
      </c>
    </row>
    <row r="333" spans="1:39" x14ac:dyDescent="0.25">
      <c r="A333">
        <v>1611257</v>
      </c>
      <c r="B333" t="s">
        <v>689</v>
      </c>
      <c r="C333" t="s">
        <v>1732</v>
      </c>
      <c r="D333">
        <v>4540420</v>
      </c>
      <c r="E333" t="s">
        <v>23</v>
      </c>
      <c r="H333" s="1">
        <v>41971</v>
      </c>
      <c r="I333" t="s">
        <v>252</v>
      </c>
      <c r="J333">
        <v>-11</v>
      </c>
      <c r="K333" t="s">
        <v>24</v>
      </c>
      <c r="M333" t="s">
        <v>25</v>
      </c>
      <c r="N333" s="39">
        <v>4450410</v>
      </c>
      <c r="O333" t="s">
        <v>90</v>
      </c>
      <c r="P333" s="1">
        <v>45548</v>
      </c>
      <c r="Q333" t="s">
        <v>82</v>
      </c>
      <c r="R333" s="1">
        <v>45548</v>
      </c>
      <c r="T333" t="s">
        <v>161</v>
      </c>
      <c r="U333">
        <v>500</v>
      </c>
      <c r="X333">
        <v>5</v>
      </c>
      <c r="Y333" t="s">
        <v>80</v>
      </c>
      <c r="AC333" t="s">
        <v>159</v>
      </c>
      <c r="AD333" t="s">
        <v>184</v>
      </c>
      <c r="AE333">
        <v>45160</v>
      </c>
      <c r="AF333" t="s">
        <v>1733</v>
      </c>
      <c r="AI333" s="38" t="s">
        <v>1734</v>
      </c>
      <c r="AJ333" s="38" t="s">
        <v>1735</v>
      </c>
      <c r="AK333" t="s">
        <v>1736</v>
      </c>
      <c r="AL333">
        <v>0</v>
      </c>
      <c r="AM333">
        <v>0</v>
      </c>
    </row>
    <row r="334" spans="1:39" x14ac:dyDescent="0.25">
      <c r="A334">
        <v>1259286</v>
      </c>
      <c r="B334" t="s">
        <v>1737</v>
      </c>
      <c r="C334" t="s">
        <v>122</v>
      </c>
      <c r="D334">
        <v>4530700</v>
      </c>
      <c r="F334" t="s">
        <v>23</v>
      </c>
      <c r="H334" s="1">
        <v>41963</v>
      </c>
      <c r="I334" t="s">
        <v>252</v>
      </c>
      <c r="J334">
        <v>-11</v>
      </c>
      <c r="K334" t="s">
        <v>24</v>
      </c>
      <c r="M334" t="s">
        <v>25</v>
      </c>
      <c r="N334" s="39">
        <v>4450410</v>
      </c>
      <c r="O334" t="s">
        <v>90</v>
      </c>
      <c r="Q334" t="s">
        <v>752</v>
      </c>
      <c r="R334" s="1">
        <v>43594</v>
      </c>
      <c r="T334" t="s">
        <v>158</v>
      </c>
      <c r="U334">
        <v>500</v>
      </c>
      <c r="X334">
        <v>5</v>
      </c>
      <c r="Y334" t="s">
        <v>80</v>
      </c>
      <c r="AC334" t="s">
        <v>159</v>
      </c>
      <c r="AD334" t="s">
        <v>1738</v>
      </c>
      <c r="AE334">
        <v>45160</v>
      </c>
      <c r="AF334" t="s">
        <v>121</v>
      </c>
      <c r="AK334" t="s">
        <v>834</v>
      </c>
      <c r="AL334">
        <v>0</v>
      </c>
      <c r="AM334">
        <v>0</v>
      </c>
    </row>
    <row r="335" spans="1:39" x14ac:dyDescent="0.25">
      <c r="A335">
        <v>1609614</v>
      </c>
      <c r="B335" t="s">
        <v>1739</v>
      </c>
      <c r="C335" t="s">
        <v>1740</v>
      </c>
      <c r="D335">
        <v>4540381</v>
      </c>
      <c r="E335" t="s">
        <v>23</v>
      </c>
      <c r="H335" s="1">
        <v>41670</v>
      </c>
      <c r="I335" t="s">
        <v>252</v>
      </c>
      <c r="J335">
        <v>-11</v>
      </c>
      <c r="K335" t="s">
        <v>24</v>
      </c>
      <c r="M335" t="s">
        <v>25</v>
      </c>
      <c r="N335" s="39">
        <v>4450573</v>
      </c>
      <c r="O335" t="s">
        <v>248</v>
      </c>
      <c r="P335" s="1">
        <v>45561</v>
      </c>
      <c r="Q335" t="s">
        <v>82</v>
      </c>
      <c r="R335" s="1">
        <v>45547</v>
      </c>
      <c r="T335" t="s">
        <v>161</v>
      </c>
      <c r="U335">
        <v>500</v>
      </c>
      <c r="X335">
        <v>5</v>
      </c>
      <c r="Y335" t="s">
        <v>80</v>
      </c>
      <c r="AC335" t="s">
        <v>159</v>
      </c>
      <c r="AD335" t="s">
        <v>1122</v>
      </c>
      <c r="AE335">
        <v>45640</v>
      </c>
      <c r="AF335" t="s">
        <v>1741</v>
      </c>
      <c r="AI335" s="38" t="s">
        <v>1742</v>
      </c>
      <c r="AJ335" s="38" t="s">
        <v>1743</v>
      </c>
      <c r="AK335" t="s">
        <v>1744</v>
      </c>
      <c r="AL335">
        <v>0</v>
      </c>
      <c r="AM335">
        <v>0</v>
      </c>
    </row>
    <row r="336" spans="1:39" x14ac:dyDescent="0.25">
      <c r="A336">
        <v>1426478</v>
      </c>
      <c r="B336" t="s">
        <v>1745</v>
      </c>
      <c r="C336" t="s">
        <v>240</v>
      </c>
      <c r="D336">
        <v>4535284</v>
      </c>
      <c r="E336" t="s">
        <v>23</v>
      </c>
      <c r="F336" t="s">
        <v>23</v>
      </c>
      <c r="H336" s="1">
        <v>41925</v>
      </c>
      <c r="I336" t="s">
        <v>252</v>
      </c>
      <c r="J336">
        <v>-11</v>
      </c>
      <c r="K336" t="s">
        <v>24</v>
      </c>
      <c r="M336" t="s">
        <v>25</v>
      </c>
      <c r="N336" s="39">
        <v>4450753</v>
      </c>
      <c r="O336" t="s">
        <v>140</v>
      </c>
      <c r="P336" s="1">
        <v>45554</v>
      </c>
      <c r="Q336" t="s">
        <v>82</v>
      </c>
      <c r="R336" s="1">
        <v>44821</v>
      </c>
      <c r="T336" t="s">
        <v>161</v>
      </c>
      <c r="U336">
        <v>500</v>
      </c>
      <c r="X336">
        <v>5</v>
      </c>
      <c r="Y336" t="s">
        <v>80</v>
      </c>
      <c r="AC336" t="s">
        <v>159</v>
      </c>
      <c r="AD336" t="s">
        <v>1746</v>
      </c>
      <c r="AE336">
        <v>45370</v>
      </c>
      <c r="AF336" t="s">
        <v>1747</v>
      </c>
      <c r="AJ336" s="38" t="s">
        <v>1748</v>
      </c>
      <c r="AK336" t="s">
        <v>1749</v>
      </c>
      <c r="AL336">
        <v>0</v>
      </c>
      <c r="AM336">
        <v>0</v>
      </c>
    </row>
    <row r="337" spans="1:39" x14ac:dyDescent="0.25">
      <c r="A337">
        <v>1614259</v>
      </c>
      <c r="B337" t="s">
        <v>1745</v>
      </c>
      <c r="C337" t="s">
        <v>389</v>
      </c>
      <c r="D337">
        <v>4540460</v>
      </c>
      <c r="E337" t="s">
        <v>23</v>
      </c>
      <c r="H337" s="1">
        <v>41779</v>
      </c>
      <c r="I337" t="s">
        <v>252</v>
      </c>
      <c r="J337">
        <v>-11</v>
      </c>
      <c r="K337" t="s">
        <v>24</v>
      </c>
      <c r="M337" t="s">
        <v>25</v>
      </c>
      <c r="N337" s="39">
        <v>4450661</v>
      </c>
      <c r="O337" t="s">
        <v>41</v>
      </c>
      <c r="P337" s="1">
        <v>45551</v>
      </c>
      <c r="Q337" t="s">
        <v>82</v>
      </c>
      <c r="R337" s="1">
        <v>45551</v>
      </c>
      <c r="T337" t="s">
        <v>161</v>
      </c>
      <c r="U337">
        <v>500</v>
      </c>
      <c r="X337">
        <v>5</v>
      </c>
      <c r="Y337" t="s">
        <v>80</v>
      </c>
      <c r="AC337" t="s">
        <v>159</v>
      </c>
      <c r="AD337" t="s">
        <v>88</v>
      </c>
      <c r="AE337">
        <v>45140</v>
      </c>
      <c r="AF337" t="s">
        <v>1750</v>
      </c>
      <c r="AI337" s="38" t="s">
        <v>1751</v>
      </c>
      <c r="AJ337" s="38" t="s">
        <v>1752</v>
      </c>
      <c r="AK337" t="s">
        <v>1753</v>
      </c>
      <c r="AL337">
        <v>0</v>
      </c>
      <c r="AM337">
        <v>0</v>
      </c>
    </row>
    <row r="338" spans="1:39" x14ac:dyDescent="0.25">
      <c r="A338">
        <v>1615701</v>
      </c>
      <c r="B338" t="s">
        <v>1754</v>
      </c>
      <c r="C338" t="s">
        <v>1724</v>
      </c>
      <c r="D338">
        <v>4540483</v>
      </c>
      <c r="E338" t="s">
        <v>23</v>
      </c>
      <c r="H338" s="1">
        <v>41937</v>
      </c>
      <c r="I338" t="s">
        <v>252</v>
      </c>
      <c r="J338">
        <v>-11</v>
      </c>
      <c r="K338" t="s">
        <v>29</v>
      </c>
      <c r="M338" t="s">
        <v>25</v>
      </c>
      <c r="N338" s="39">
        <v>4450759</v>
      </c>
      <c r="O338" t="s">
        <v>46</v>
      </c>
      <c r="P338" s="1">
        <v>45552</v>
      </c>
      <c r="Q338" t="s">
        <v>82</v>
      </c>
      <c r="R338" s="1">
        <v>45552</v>
      </c>
      <c r="T338" t="s">
        <v>161</v>
      </c>
      <c r="U338">
        <v>500</v>
      </c>
      <c r="X338">
        <v>5</v>
      </c>
      <c r="Y338" t="s">
        <v>80</v>
      </c>
      <c r="AC338" t="s">
        <v>159</v>
      </c>
      <c r="AD338" t="s">
        <v>206</v>
      </c>
      <c r="AE338">
        <v>45110</v>
      </c>
      <c r="AF338" t="s">
        <v>1755</v>
      </c>
      <c r="AJ338" s="38" t="s">
        <v>1756</v>
      </c>
      <c r="AK338" t="s">
        <v>1757</v>
      </c>
      <c r="AL338">
        <v>0</v>
      </c>
      <c r="AM338">
        <v>0</v>
      </c>
    </row>
    <row r="339" spans="1:39" x14ac:dyDescent="0.25">
      <c r="A339">
        <v>1427306</v>
      </c>
      <c r="B339" t="s">
        <v>327</v>
      </c>
      <c r="C339" t="s">
        <v>97</v>
      </c>
      <c r="D339">
        <v>4535298</v>
      </c>
      <c r="F339" t="s">
        <v>23</v>
      </c>
      <c r="H339" s="1">
        <v>41815</v>
      </c>
      <c r="I339" t="s">
        <v>252</v>
      </c>
      <c r="J339">
        <v>-11</v>
      </c>
      <c r="K339" t="s">
        <v>24</v>
      </c>
      <c r="M339" t="s">
        <v>25</v>
      </c>
      <c r="N339" s="39">
        <v>4450768</v>
      </c>
      <c r="O339" t="s">
        <v>66</v>
      </c>
      <c r="Q339" t="s">
        <v>752</v>
      </c>
      <c r="R339" s="1">
        <v>44822</v>
      </c>
      <c r="T339" t="s">
        <v>161</v>
      </c>
      <c r="U339">
        <v>500</v>
      </c>
      <c r="X339">
        <v>5</v>
      </c>
      <c r="Y339" t="s">
        <v>80</v>
      </c>
      <c r="AC339" t="s">
        <v>159</v>
      </c>
      <c r="AD339" t="s">
        <v>168</v>
      </c>
      <c r="AE339">
        <v>45380</v>
      </c>
      <c r="AF339" t="s">
        <v>328</v>
      </c>
      <c r="AI339" s="38" t="s">
        <v>1758</v>
      </c>
      <c r="AJ339" s="38" t="s">
        <v>1759</v>
      </c>
      <c r="AK339" t="s">
        <v>329</v>
      </c>
      <c r="AL339">
        <v>0</v>
      </c>
      <c r="AM339">
        <v>0</v>
      </c>
    </row>
    <row r="340" spans="1:39" x14ac:dyDescent="0.25">
      <c r="A340">
        <v>1612766</v>
      </c>
      <c r="B340" t="s">
        <v>1760</v>
      </c>
      <c r="C340" t="s">
        <v>1761</v>
      </c>
      <c r="D340">
        <v>4540450</v>
      </c>
      <c r="E340" t="s">
        <v>23</v>
      </c>
      <c r="H340" s="1">
        <v>41695</v>
      </c>
      <c r="I340" t="s">
        <v>252</v>
      </c>
      <c r="J340">
        <v>-11</v>
      </c>
      <c r="K340" t="s">
        <v>29</v>
      </c>
      <c r="M340" t="s">
        <v>25</v>
      </c>
      <c r="N340" s="39">
        <v>4450026</v>
      </c>
      <c r="O340" t="s">
        <v>76</v>
      </c>
      <c r="P340" s="1">
        <v>45550</v>
      </c>
      <c r="Q340" t="s">
        <v>82</v>
      </c>
      <c r="R340" s="1">
        <v>45550</v>
      </c>
      <c r="T340" t="s">
        <v>161</v>
      </c>
      <c r="U340">
        <v>500</v>
      </c>
      <c r="X340">
        <v>5</v>
      </c>
      <c r="Y340" t="s">
        <v>80</v>
      </c>
      <c r="AC340" t="s">
        <v>159</v>
      </c>
      <c r="AD340" t="s">
        <v>87</v>
      </c>
      <c r="AE340">
        <v>45100</v>
      </c>
      <c r="AF340" t="s">
        <v>378</v>
      </c>
      <c r="AK340" t="s">
        <v>170</v>
      </c>
      <c r="AL340">
        <v>0</v>
      </c>
      <c r="AM340">
        <v>0</v>
      </c>
    </row>
    <row r="341" spans="1:39" x14ac:dyDescent="0.25">
      <c r="A341">
        <v>1614321</v>
      </c>
      <c r="B341" t="s">
        <v>1762</v>
      </c>
      <c r="C341" t="s">
        <v>60</v>
      </c>
      <c r="D341">
        <v>4540467</v>
      </c>
      <c r="E341" t="s">
        <v>22</v>
      </c>
      <c r="H341" s="1">
        <v>41869</v>
      </c>
      <c r="I341" t="s">
        <v>252</v>
      </c>
      <c r="J341">
        <v>-11</v>
      </c>
      <c r="K341" t="s">
        <v>24</v>
      </c>
      <c r="M341" t="s">
        <v>25</v>
      </c>
      <c r="N341" s="39">
        <v>4450661</v>
      </c>
      <c r="O341" t="s">
        <v>41</v>
      </c>
      <c r="P341" s="1">
        <v>45551</v>
      </c>
      <c r="Q341" t="s">
        <v>82</v>
      </c>
      <c r="R341" s="1">
        <v>45551</v>
      </c>
      <c r="T341" t="s">
        <v>161</v>
      </c>
      <c r="U341">
        <v>500</v>
      </c>
      <c r="X341">
        <v>5</v>
      </c>
      <c r="Y341" t="s">
        <v>80</v>
      </c>
      <c r="AC341" t="s">
        <v>159</v>
      </c>
      <c r="AD341" t="s">
        <v>95</v>
      </c>
      <c r="AE341">
        <v>45140</v>
      </c>
      <c r="AF341" t="s">
        <v>1763</v>
      </c>
      <c r="AI341" s="38" t="s">
        <v>1764</v>
      </c>
      <c r="AJ341" s="38" t="s">
        <v>1765</v>
      </c>
      <c r="AK341" t="s">
        <v>1766</v>
      </c>
      <c r="AL341">
        <v>0</v>
      </c>
      <c r="AM341">
        <v>0</v>
      </c>
    </row>
    <row r="342" spans="1:39" x14ac:dyDescent="0.25">
      <c r="A342">
        <v>1259274</v>
      </c>
      <c r="B342" t="s">
        <v>1767</v>
      </c>
      <c r="C342" t="s">
        <v>1768</v>
      </c>
      <c r="D342">
        <v>4530688</v>
      </c>
      <c r="F342" t="s">
        <v>23</v>
      </c>
      <c r="H342" s="1">
        <v>41799</v>
      </c>
      <c r="I342" t="s">
        <v>252</v>
      </c>
      <c r="J342">
        <v>-11</v>
      </c>
      <c r="K342" t="s">
        <v>24</v>
      </c>
      <c r="M342" t="s">
        <v>25</v>
      </c>
      <c r="N342" s="39">
        <v>4450410</v>
      </c>
      <c r="O342" t="s">
        <v>90</v>
      </c>
      <c r="Q342" t="s">
        <v>752</v>
      </c>
      <c r="R342" s="1">
        <v>43594</v>
      </c>
      <c r="T342" t="s">
        <v>161</v>
      </c>
      <c r="U342">
        <v>500</v>
      </c>
      <c r="X342">
        <v>5</v>
      </c>
      <c r="Y342" t="s">
        <v>80</v>
      </c>
      <c r="AC342" t="s">
        <v>159</v>
      </c>
      <c r="AD342" t="s">
        <v>91</v>
      </c>
      <c r="AE342">
        <v>45160</v>
      </c>
      <c r="AF342" t="s">
        <v>1001</v>
      </c>
      <c r="AK342" t="s">
        <v>831</v>
      </c>
      <c r="AL342">
        <v>0</v>
      </c>
      <c r="AM342">
        <v>0</v>
      </c>
    </row>
    <row r="343" spans="1:39" x14ac:dyDescent="0.25">
      <c r="A343">
        <v>1611108</v>
      </c>
      <c r="B343" t="s">
        <v>1769</v>
      </c>
      <c r="C343" t="s">
        <v>1770</v>
      </c>
      <c r="D343">
        <v>4540400</v>
      </c>
      <c r="E343" t="s">
        <v>23</v>
      </c>
      <c r="H343" s="1">
        <v>41928</v>
      </c>
      <c r="I343" t="s">
        <v>252</v>
      </c>
      <c r="J343">
        <v>-11</v>
      </c>
      <c r="K343" t="s">
        <v>24</v>
      </c>
      <c r="M343" t="s">
        <v>25</v>
      </c>
      <c r="N343" s="39">
        <v>4450754</v>
      </c>
      <c r="O343" t="s">
        <v>241</v>
      </c>
      <c r="P343" s="1">
        <v>45548</v>
      </c>
      <c r="Q343" t="s">
        <v>82</v>
      </c>
      <c r="R343" s="1">
        <v>45548</v>
      </c>
      <c r="T343" t="s">
        <v>161</v>
      </c>
      <c r="U343">
        <v>500</v>
      </c>
      <c r="X343">
        <v>5</v>
      </c>
      <c r="Y343" t="s">
        <v>80</v>
      </c>
      <c r="AC343" t="s">
        <v>159</v>
      </c>
      <c r="AD343" t="s">
        <v>1771</v>
      </c>
      <c r="AE343">
        <v>45300</v>
      </c>
      <c r="AF343" t="s">
        <v>1772</v>
      </c>
      <c r="AK343" t="s">
        <v>1773</v>
      </c>
      <c r="AL343">
        <v>0</v>
      </c>
      <c r="AM343">
        <v>0</v>
      </c>
    </row>
    <row r="344" spans="1:39" x14ac:dyDescent="0.25">
      <c r="A344">
        <v>1589820</v>
      </c>
      <c r="B344" t="s">
        <v>1774</v>
      </c>
      <c r="C344" t="s">
        <v>1775</v>
      </c>
      <c r="D344">
        <v>4540052</v>
      </c>
      <c r="F344" t="s">
        <v>23</v>
      </c>
      <c r="H344" s="1">
        <v>41808</v>
      </c>
      <c r="I344" t="s">
        <v>252</v>
      </c>
      <c r="J344">
        <v>-11</v>
      </c>
      <c r="K344" t="s">
        <v>24</v>
      </c>
      <c r="M344" t="s">
        <v>25</v>
      </c>
      <c r="N344" s="39">
        <v>4450410</v>
      </c>
      <c r="O344" t="s">
        <v>90</v>
      </c>
      <c r="Q344" t="s">
        <v>752</v>
      </c>
      <c r="R344" s="1">
        <v>45464</v>
      </c>
      <c r="T344" t="s">
        <v>161</v>
      </c>
      <c r="U344">
        <v>500</v>
      </c>
      <c r="X344">
        <v>5</v>
      </c>
      <c r="Y344" t="s">
        <v>80</v>
      </c>
      <c r="AC344" t="s">
        <v>159</v>
      </c>
      <c r="AD344" t="s">
        <v>91</v>
      </c>
      <c r="AE344">
        <v>45160</v>
      </c>
      <c r="AF344" t="s">
        <v>1001</v>
      </c>
      <c r="AK344" t="s">
        <v>831</v>
      </c>
      <c r="AL344">
        <v>0</v>
      </c>
      <c r="AM344">
        <v>0</v>
      </c>
    </row>
    <row r="345" spans="1:39" x14ac:dyDescent="0.25">
      <c r="A345">
        <v>1609965</v>
      </c>
      <c r="B345" t="s">
        <v>1776</v>
      </c>
      <c r="C345" t="s">
        <v>1777</v>
      </c>
      <c r="D345">
        <v>4540384</v>
      </c>
      <c r="E345" t="s">
        <v>23</v>
      </c>
      <c r="H345" s="1">
        <v>41652</v>
      </c>
      <c r="I345" t="s">
        <v>252</v>
      </c>
      <c r="J345">
        <v>-11</v>
      </c>
      <c r="K345" t="s">
        <v>24</v>
      </c>
      <c r="M345" t="s">
        <v>25</v>
      </c>
      <c r="N345" s="39">
        <v>4450753</v>
      </c>
      <c r="O345" t="s">
        <v>140</v>
      </c>
      <c r="P345" s="1">
        <v>45547</v>
      </c>
      <c r="Q345" t="s">
        <v>82</v>
      </c>
      <c r="R345" s="1">
        <v>45547</v>
      </c>
      <c r="T345" t="s">
        <v>161</v>
      </c>
      <c r="U345">
        <v>500</v>
      </c>
      <c r="X345">
        <v>5</v>
      </c>
      <c r="Y345" t="s">
        <v>80</v>
      </c>
      <c r="AC345" t="s">
        <v>159</v>
      </c>
      <c r="AD345" t="s">
        <v>1778</v>
      </c>
      <c r="AE345">
        <v>45130</v>
      </c>
      <c r="AF345" t="s">
        <v>1779</v>
      </c>
      <c r="AJ345" s="38" t="s">
        <v>1780</v>
      </c>
      <c r="AK345" t="s">
        <v>1781</v>
      </c>
      <c r="AL345">
        <v>0</v>
      </c>
      <c r="AM345">
        <v>0</v>
      </c>
    </row>
    <row r="346" spans="1:39" x14ac:dyDescent="0.25">
      <c r="A346">
        <v>1327074</v>
      </c>
      <c r="B346" t="s">
        <v>1782</v>
      </c>
      <c r="C346" t="s">
        <v>62</v>
      </c>
      <c r="D346">
        <v>4532086</v>
      </c>
      <c r="E346" t="s">
        <v>23</v>
      </c>
      <c r="H346" s="1">
        <v>41818</v>
      </c>
      <c r="I346" t="s">
        <v>252</v>
      </c>
      <c r="J346">
        <v>-11</v>
      </c>
      <c r="K346" t="s">
        <v>24</v>
      </c>
      <c r="M346" t="s">
        <v>25</v>
      </c>
      <c r="N346" s="39">
        <v>4450759</v>
      </c>
      <c r="O346" t="s">
        <v>46</v>
      </c>
      <c r="P346" s="1">
        <v>45559</v>
      </c>
      <c r="Q346" t="s">
        <v>82</v>
      </c>
      <c r="R346" s="1">
        <v>44115</v>
      </c>
      <c r="T346" t="s">
        <v>161</v>
      </c>
      <c r="U346">
        <v>500</v>
      </c>
      <c r="X346">
        <v>5</v>
      </c>
      <c r="Y346" t="s">
        <v>80</v>
      </c>
      <c r="AC346" t="s">
        <v>159</v>
      </c>
      <c r="AD346" t="s">
        <v>1783</v>
      </c>
      <c r="AE346">
        <v>45110</v>
      </c>
      <c r="AF346" t="s">
        <v>1784</v>
      </c>
      <c r="AJ346" s="38" t="s">
        <v>1785</v>
      </c>
      <c r="AK346" t="s">
        <v>1786</v>
      </c>
      <c r="AL346">
        <v>0</v>
      </c>
      <c r="AM346">
        <v>0</v>
      </c>
    </row>
    <row r="347" spans="1:39" x14ac:dyDescent="0.25">
      <c r="A347">
        <v>1514669</v>
      </c>
      <c r="B347" t="s">
        <v>706</v>
      </c>
      <c r="C347" t="s">
        <v>707</v>
      </c>
      <c r="D347">
        <v>4538096</v>
      </c>
      <c r="F347" t="s">
        <v>23</v>
      </c>
      <c r="H347" s="1">
        <v>41786</v>
      </c>
      <c r="I347" t="s">
        <v>252</v>
      </c>
      <c r="J347">
        <v>-11</v>
      </c>
      <c r="K347" t="s">
        <v>24</v>
      </c>
      <c r="M347" t="s">
        <v>25</v>
      </c>
      <c r="N347" s="39">
        <v>4450706</v>
      </c>
      <c r="O347" t="s">
        <v>40</v>
      </c>
      <c r="Q347" t="s">
        <v>752</v>
      </c>
      <c r="R347" s="1">
        <v>45187</v>
      </c>
      <c r="T347" t="s">
        <v>161</v>
      </c>
      <c r="U347">
        <v>500</v>
      </c>
      <c r="X347">
        <v>5</v>
      </c>
      <c r="Y347" t="s">
        <v>80</v>
      </c>
      <c r="AC347" t="s">
        <v>159</v>
      </c>
      <c r="AD347" t="s">
        <v>94</v>
      </c>
      <c r="AE347">
        <v>45770</v>
      </c>
      <c r="AF347" t="s">
        <v>708</v>
      </c>
      <c r="AJ347" s="38" t="s">
        <v>1787</v>
      </c>
      <c r="AK347" t="s">
        <v>709</v>
      </c>
      <c r="AL347">
        <v>0</v>
      </c>
      <c r="AM347">
        <v>0</v>
      </c>
    </row>
    <row r="348" spans="1:39" x14ac:dyDescent="0.25">
      <c r="A348">
        <v>1594141</v>
      </c>
      <c r="B348" t="s">
        <v>1788</v>
      </c>
      <c r="C348" t="s">
        <v>48</v>
      </c>
      <c r="D348">
        <v>4540063</v>
      </c>
      <c r="E348" t="s">
        <v>23</v>
      </c>
      <c r="F348" t="s">
        <v>433</v>
      </c>
      <c r="H348" s="1">
        <v>41893</v>
      </c>
      <c r="I348" t="s">
        <v>252</v>
      </c>
      <c r="J348">
        <v>-11</v>
      </c>
      <c r="K348" t="s">
        <v>24</v>
      </c>
      <c r="M348" t="s">
        <v>25</v>
      </c>
      <c r="N348" s="39">
        <v>4450757</v>
      </c>
      <c r="O348" t="s">
        <v>27</v>
      </c>
      <c r="P348" s="1">
        <v>45540</v>
      </c>
      <c r="Q348" t="s">
        <v>82</v>
      </c>
      <c r="R348" s="1">
        <v>45470</v>
      </c>
      <c r="T348" t="s">
        <v>161</v>
      </c>
      <c r="U348">
        <v>500</v>
      </c>
      <c r="X348">
        <v>5</v>
      </c>
      <c r="Y348" t="s">
        <v>80</v>
      </c>
      <c r="AC348" t="s">
        <v>159</v>
      </c>
      <c r="AD348" t="s">
        <v>363</v>
      </c>
      <c r="AE348">
        <v>45650</v>
      </c>
      <c r="AF348" t="s">
        <v>1789</v>
      </c>
      <c r="AI348" s="38" t="s">
        <v>1790</v>
      </c>
      <c r="AJ348" s="38" t="s">
        <v>1791</v>
      </c>
      <c r="AK348" t="s">
        <v>1792</v>
      </c>
      <c r="AL348">
        <v>0</v>
      </c>
      <c r="AM348">
        <v>0</v>
      </c>
    </row>
    <row r="349" spans="1:39" x14ac:dyDescent="0.25">
      <c r="A349">
        <v>1536074</v>
      </c>
      <c r="B349" t="s">
        <v>1793</v>
      </c>
      <c r="C349" t="s">
        <v>1794</v>
      </c>
      <c r="D349">
        <v>4538382</v>
      </c>
      <c r="F349" t="s">
        <v>23</v>
      </c>
      <c r="H349" s="1">
        <v>41928</v>
      </c>
      <c r="I349" t="s">
        <v>252</v>
      </c>
      <c r="J349">
        <v>-11</v>
      </c>
      <c r="K349" t="s">
        <v>29</v>
      </c>
      <c r="M349" t="s">
        <v>25</v>
      </c>
      <c r="N349" s="39">
        <v>4450753</v>
      </c>
      <c r="O349" t="s">
        <v>140</v>
      </c>
      <c r="Q349" t="s">
        <v>752</v>
      </c>
      <c r="R349" s="1">
        <v>45211</v>
      </c>
      <c r="T349" t="s">
        <v>161</v>
      </c>
      <c r="U349">
        <v>500</v>
      </c>
      <c r="X349">
        <v>5</v>
      </c>
      <c r="Y349" t="s">
        <v>80</v>
      </c>
      <c r="AC349" t="s">
        <v>159</v>
      </c>
      <c r="AD349" t="s">
        <v>611</v>
      </c>
      <c r="AE349">
        <v>45130</v>
      </c>
      <c r="AF349" t="s">
        <v>1795</v>
      </c>
      <c r="AI349" s="38" t="s">
        <v>1796</v>
      </c>
      <c r="AJ349" s="38" t="s">
        <v>1797</v>
      </c>
      <c r="AK349" t="s">
        <v>1798</v>
      </c>
      <c r="AL349">
        <v>0</v>
      </c>
      <c r="AM349">
        <v>0</v>
      </c>
    </row>
    <row r="350" spans="1:39" x14ac:dyDescent="0.25">
      <c r="A350">
        <v>1516301</v>
      </c>
      <c r="B350" t="s">
        <v>716</v>
      </c>
      <c r="C350" t="s">
        <v>273</v>
      </c>
      <c r="D350">
        <v>4538137</v>
      </c>
      <c r="E350" t="s">
        <v>22</v>
      </c>
      <c r="F350" t="s">
        <v>22</v>
      </c>
      <c r="H350" s="1">
        <v>41703</v>
      </c>
      <c r="I350" t="s">
        <v>252</v>
      </c>
      <c r="J350">
        <v>-11</v>
      </c>
      <c r="K350" t="s">
        <v>24</v>
      </c>
      <c r="M350" t="s">
        <v>25</v>
      </c>
      <c r="N350" s="39">
        <v>4450751</v>
      </c>
      <c r="O350" t="s">
        <v>35</v>
      </c>
      <c r="P350" s="1">
        <v>45500</v>
      </c>
      <c r="Q350" t="s">
        <v>82</v>
      </c>
      <c r="R350" s="1">
        <v>45189</v>
      </c>
      <c r="T350" t="s">
        <v>161</v>
      </c>
      <c r="U350">
        <v>500</v>
      </c>
      <c r="X350">
        <v>5</v>
      </c>
      <c r="Y350" t="s">
        <v>80</v>
      </c>
      <c r="AC350" t="s">
        <v>159</v>
      </c>
      <c r="AD350" t="s">
        <v>87</v>
      </c>
      <c r="AE350">
        <v>45000</v>
      </c>
      <c r="AF350" t="s">
        <v>717</v>
      </c>
      <c r="AI350" s="38" t="s">
        <v>1799</v>
      </c>
      <c r="AJ350" s="38" t="s">
        <v>1800</v>
      </c>
      <c r="AK350" t="s">
        <v>718</v>
      </c>
      <c r="AL350">
        <v>1</v>
      </c>
      <c r="AM350">
        <v>0</v>
      </c>
    </row>
    <row r="351" spans="1:39" x14ac:dyDescent="0.25">
      <c r="A351">
        <v>1298742</v>
      </c>
      <c r="B351" t="s">
        <v>719</v>
      </c>
      <c r="C351" t="s">
        <v>720</v>
      </c>
      <c r="D351">
        <v>4531363</v>
      </c>
      <c r="F351" t="s">
        <v>23</v>
      </c>
      <c r="H351" s="1">
        <v>41701</v>
      </c>
      <c r="I351" t="s">
        <v>252</v>
      </c>
      <c r="J351">
        <v>-11</v>
      </c>
      <c r="K351" t="s">
        <v>24</v>
      </c>
      <c r="M351" t="s">
        <v>25</v>
      </c>
      <c r="N351" s="39">
        <v>4450760</v>
      </c>
      <c r="O351" t="s">
        <v>462</v>
      </c>
      <c r="Q351" t="s">
        <v>752</v>
      </c>
      <c r="R351" s="1">
        <v>43784</v>
      </c>
      <c r="T351" t="s">
        <v>161</v>
      </c>
      <c r="U351">
        <v>500</v>
      </c>
      <c r="X351">
        <v>5</v>
      </c>
      <c r="Y351" t="s">
        <v>80</v>
      </c>
      <c r="AC351" t="s">
        <v>159</v>
      </c>
      <c r="AD351" t="s">
        <v>91</v>
      </c>
      <c r="AE351">
        <v>45160</v>
      </c>
      <c r="AF351" t="s">
        <v>112</v>
      </c>
      <c r="AK351" t="s">
        <v>160</v>
      </c>
      <c r="AL351">
        <v>0</v>
      </c>
      <c r="AM351">
        <v>0</v>
      </c>
    </row>
    <row r="352" spans="1:39" x14ac:dyDescent="0.25">
      <c r="A352">
        <v>1421090</v>
      </c>
      <c r="B352" t="s">
        <v>333</v>
      </c>
      <c r="C352" t="s">
        <v>334</v>
      </c>
      <c r="D352">
        <v>4535203</v>
      </c>
      <c r="E352" t="s">
        <v>23</v>
      </c>
      <c r="F352" t="s">
        <v>22</v>
      </c>
      <c r="H352" s="1">
        <v>41928</v>
      </c>
      <c r="I352" t="s">
        <v>252</v>
      </c>
      <c r="J352">
        <v>-11</v>
      </c>
      <c r="K352" t="s">
        <v>24</v>
      </c>
      <c r="M352" t="s">
        <v>25</v>
      </c>
      <c r="N352" s="39">
        <v>4450757</v>
      </c>
      <c r="O352" t="s">
        <v>27</v>
      </c>
      <c r="P352" s="1">
        <v>45553</v>
      </c>
      <c r="Q352" t="s">
        <v>82</v>
      </c>
      <c r="R352" s="1">
        <v>44813</v>
      </c>
      <c r="T352" t="s">
        <v>161</v>
      </c>
      <c r="U352">
        <v>501</v>
      </c>
      <c r="X352">
        <v>5</v>
      </c>
      <c r="Y352" t="s">
        <v>80</v>
      </c>
      <c r="AC352" t="s">
        <v>159</v>
      </c>
      <c r="AD352" t="s">
        <v>182</v>
      </c>
      <c r="AE352">
        <v>45650</v>
      </c>
      <c r="AF352" t="s">
        <v>335</v>
      </c>
      <c r="AG352" t="s">
        <v>1801</v>
      </c>
      <c r="AJ352" s="38" t="s">
        <v>1802</v>
      </c>
      <c r="AK352" t="s">
        <v>336</v>
      </c>
      <c r="AL352">
        <v>0</v>
      </c>
      <c r="AM352">
        <v>0</v>
      </c>
    </row>
    <row r="353" spans="1:39" x14ac:dyDescent="0.25">
      <c r="A353">
        <v>1589821</v>
      </c>
      <c r="B353" t="s">
        <v>1803</v>
      </c>
      <c r="C353" t="s">
        <v>1804</v>
      </c>
      <c r="D353">
        <v>4540053</v>
      </c>
      <c r="F353" t="s">
        <v>23</v>
      </c>
      <c r="H353" s="1">
        <v>41881</v>
      </c>
      <c r="I353" t="s">
        <v>252</v>
      </c>
      <c r="J353">
        <v>-11</v>
      </c>
      <c r="K353" t="s">
        <v>24</v>
      </c>
      <c r="M353" t="s">
        <v>25</v>
      </c>
      <c r="N353" s="39">
        <v>4450410</v>
      </c>
      <c r="O353" t="s">
        <v>90</v>
      </c>
      <c r="Q353" t="s">
        <v>752</v>
      </c>
      <c r="R353" s="1">
        <v>45464</v>
      </c>
      <c r="T353" t="s">
        <v>161</v>
      </c>
      <c r="U353">
        <v>500</v>
      </c>
      <c r="X353">
        <v>5</v>
      </c>
      <c r="Y353" t="s">
        <v>80</v>
      </c>
      <c r="AC353" t="s">
        <v>159</v>
      </c>
      <c r="AD353" t="s">
        <v>91</v>
      </c>
      <c r="AE353">
        <v>45160</v>
      </c>
      <c r="AF353" t="s">
        <v>1001</v>
      </c>
      <c r="AK353" t="s">
        <v>831</v>
      </c>
      <c r="AL353">
        <v>0</v>
      </c>
      <c r="AM353">
        <v>0</v>
      </c>
    </row>
    <row r="354" spans="1:39" x14ac:dyDescent="0.25">
      <c r="A354">
        <v>1524662</v>
      </c>
      <c r="B354" t="s">
        <v>722</v>
      </c>
      <c r="C354" t="s">
        <v>728</v>
      </c>
      <c r="D354">
        <v>4538265</v>
      </c>
      <c r="E354" t="s">
        <v>23</v>
      </c>
      <c r="F354" t="s">
        <v>23</v>
      </c>
      <c r="H354" s="1">
        <v>41925</v>
      </c>
      <c r="I354" t="s">
        <v>252</v>
      </c>
      <c r="J354">
        <v>-11</v>
      </c>
      <c r="K354" t="s">
        <v>24</v>
      </c>
      <c r="M354" t="s">
        <v>25</v>
      </c>
      <c r="N354" s="39">
        <v>4450410</v>
      </c>
      <c r="O354" t="s">
        <v>90</v>
      </c>
      <c r="P354" s="1">
        <v>45554</v>
      </c>
      <c r="Q354" t="s">
        <v>82</v>
      </c>
      <c r="R354" s="1">
        <v>45197</v>
      </c>
      <c r="T354" t="s">
        <v>161</v>
      </c>
      <c r="U354">
        <v>500</v>
      </c>
      <c r="X354">
        <v>5</v>
      </c>
      <c r="Y354" t="s">
        <v>80</v>
      </c>
      <c r="AC354" t="s">
        <v>159</v>
      </c>
      <c r="AD354" t="s">
        <v>184</v>
      </c>
      <c r="AE354">
        <v>45160</v>
      </c>
      <c r="AF354" t="s">
        <v>727</v>
      </c>
      <c r="AI354" s="38" t="s">
        <v>1805</v>
      </c>
      <c r="AJ354" s="38" t="s">
        <v>1806</v>
      </c>
      <c r="AK354" t="s">
        <v>725</v>
      </c>
      <c r="AL354">
        <v>0</v>
      </c>
      <c r="AM354">
        <v>0</v>
      </c>
    </row>
    <row r="355" spans="1:39" x14ac:dyDescent="0.25">
      <c r="A355">
        <v>1298756</v>
      </c>
      <c r="B355" t="s">
        <v>729</v>
      </c>
      <c r="C355" t="s">
        <v>110</v>
      </c>
      <c r="D355">
        <v>4531376</v>
      </c>
      <c r="E355" t="s">
        <v>23</v>
      </c>
      <c r="F355" t="s">
        <v>23</v>
      </c>
      <c r="H355" s="1">
        <v>41930</v>
      </c>
      <c r="I355" t="s">
        <v>252</v>
      </c>
      <c r="J355">
        <v>-11</v>
      </c>
      <c r="K355" t="s">
        <v>24</v>
      </c>
      <c r="M355" t="s">
        <v>25</v>
      </c>
      <c r="N355" s="39">
        <v>4450410</v>
      </c>
      <c r="O355" t="s">
        <v>90</v>
      </c>
      <c r="P355" s="1">
        <v>45548</v>
      </c>
      <c r="Q355" t="s">
        <v>82</v>
      </c>
      <c r="R355" s="1">
        <v>43784</v>
      </c>
      <c r="T355" t="s">
        <v>161</v>
      </c>
      <c r="U355">
        <v>500</v>
      </c>
      <c r="X355">
        <v>5</v>
      </c>
      <c r="Y355" t="s">
        <v>80</v>
      </c>
      <c r="AC355" t="s">
        <v>159</v>
      </c>
      <c r="AD355" t="s">
        <v>91</v>
      </c>
      <c r="AE355">
        <v>45160</v>
      </c>
      <c r="AF355" t="s">
        <v>1807</v>
      </c>
      <c r="AI355" s="38" t="s">
        <v>1808</v>
      </c>
      <c r="AJ355" s="38" t="s">
        <v>1809</v>
      </c>
      <c r="AK355" t="s">
        <v>1810</v>
      </c>
      <c r="AL355">
        <v>0</v>
      </c>
      <c r="AM355">
        <v>0</v>
      </c>
    </row>
    <row r="356" spans="1:39" x14ac:dyDescent="0.25">
      <c r="A356">
        <v>1371537</v>
      </c>
      <c r="B356" t="s">
        <v>337</v>
      </c>
      <c r="C356" t="s">
        <v>338</v>
      </c>
      <c r="D356">
        <v>4532726</v>
      </c>
      <c r="E356" t="s">
        <v>22</v>
      </c>
      <c r="F356" t="s">
        <v>23</v>
      </c>
      <c r="H356" s="1">
        <v>41935</v>
      </c>
      <c r="I356" t="s">
        <v>252</v>
      </c>
      <c r="J356">
        <v>-11</v>
      </c>
      <c r="K356" t="s">
        <v>24</v>
      </c>
      <c r="M356" t="s">
        <v>25</v>
      </c>
      <c r="N356" s="39">
        <v>4450026</v>
      </c>
      <c r="O356" t="s">
        <v>76</v>
      </c>
      <c r="P356" s="1">
        <v>45536</v>
      </c>
      <c r="Q356" t="s">
        <v>82</v>
      </c>
      <c r="R356" s="1">
        <v>44501</v>
      </c>
      <c r="T356" t="s">
        <v>161</v>
      </c>
      <c r="U356">
        <v>500</v>
      </c>
      <c r="X356">
        <v>5</v>
      </c>
      <c r="Y356" t="s">
        <v>80</v>
      </c>
      <c r="AC356" t="s">
        <v>159</v>
      </c>
      <c r="AD356" t="s">
        <v>167</v>
      </c>
      <c r="AE356">
        <v>45100</v>
      </c>
      <c r="AF356" t="s">
        <v>227</v>
      </c>
      <c r="AK356" t="s">
        <v>170</v>
      </c>
      <c r="AL356">
        <v>0</v>
      </c>
      <c r="AM356">
        <v>0</v>
      </c>
    </row>
    <row r="357" spans="1:39" x14ac:dyDescent="0.25">
      <c r="A357">
        <v>1614156</v>
      </c>
      <c r="B357" t="s">
        <v>1811</v>
      </c>
      <c r="C357" t="s">
        <v>1812</v>
      </c>
      <c r="D357">
        <v>4540459</v>
      </c>
      <c r="E357" t="s">
        <v>23</v>
      </c>
      <c r="H357" s="1">
        <v>41652</v>
      </c>
      <c r="I357" t="s">
        <v>252</v>
      </c>
      <c r="J357">
        <v>-11</v>
      </c>
      <c r="K357" t="s">
        <v>24</v>
      </c>
      <c r="M357" t="s">
        <v>25</v>
      </c>
      <c r="N357" s="39">
        <v>4450285</v>
      </c>
      <c r="O357" t="s">
        <v>44</v>
      </c>
      <c r="P357" s="1">
        <v>45551</v>
      </c>
      <c r="Q357" t="s">
        <v>82</v>
      </c>
      <c r="R357" s="1">
        <v>45551</v>
      </c>
      <c r="T357" t="s">
        <v>161</v>
      </c>
      <c r="U357">
        <v>500</v>
      </c>
      <c r="X357">
        <v>5</v>
      </c>
      <c r="Y357" t="s">
        <v>80</v>
      </c>
      <c r="AC357" t="s">
        <v>159</v>
      </c>
      <c r="AD357" t="s">
        <v>1813</v>
      </c>
      <c r="AE357">
        <v>45760</v>
      </c>
      <c r="AF357" t="s">
        <v>1814</v>
      </c>
      <c r="AJ357" s="38" t="s">
        <v>1815</v>
      </c>
      <c r="AK357" t="s">
        <v>1816</v>
      </c>
      <c r="AL357">
        <v>0</v>
      </c>
      <c r="AM357">
        <v>0</v>
      </c>
    </row>
    <row r="358" spans="1:39" x14ac:dyDescent="0.25">
      <c r="A358">
        <v>1433728</v>
      </c>
      <c r="B358" t="s">
        <v>339</v>
      </c>
      <c r="C358" t="s">
        <v>340</v>
      </c>
      <c r="D358">
        <v>4535364</v>
      </c>
      <c r="E358" t="s">
        <v>23</v>
      </c>
      <c r="F358" t="s">
        <v>23</v>
      </c>
      <c r="H358" s="1">
        <v>41727</v>
      </c>
      <c r="I358" t="s">
        <v>252</v>
      </c>
      <c r="J358">
        <v>-11</v>
      </c>
      <c r="K358" t="s">
        <v>24</v>
      </c>
      <c r="M358" t="s">
        <v>25</v>
      </c>
      <c r="N358" s="39">
        <v>4450026</v>
      </c>
      <c r="O358" t="s">
        <v>76</v>
      </c>
      <c r="P358" s="1">
        <v>45536</v>
      </c>
      <c r="Q358" t="s">
        <v>82</v>
      </c>
      <c r="R358" s="1">
        <v>44828</v>
      </c>
      <c r="T358" t="s">
        <v>161</v>
      </c>
      <c r="U358">
        <v>500</v>
      </c>
      <c r="X358">
        <v>5</v>
      </c>
      <c r="Y358" t="s">
        <v>80</v>
      </c>
      <c r="AC358" t="s">
        <v>159</v>
      </c>
      <c r="AD358" t="s">
        <v>167</v>
      </c>
      <c r="AE358">
        <v>45100</v>
      </c>
      <c r="AF358" t="s">
        <v>227</v>
      </c>
      <c r="AK358" t="s">
        <v>170</v>
      </c>
      <c r="AL358">
        <v>0</v>
      </c>
      <c r="AM358">
        <v>0</v>
      </c>
    </row>
    <row r="359" spans="1:39" x14ac:dyDescent="0.25">
      <c r="A359">
        <v>1616121</v>
      </c>
      <c r="B359" t="s">
        <v>1817</v>
      </c>
      <c r="C359" t="s">
        <v>120</v>
      </c>
      <c r="D359">
        <v>4540494</v>
      </c>
      <c r="E359" t="s">
        <v>23</v>
      </c>
      <c r="H359" s="1">
        <v>41783</v>
      </c>
      <c r="I359" t="s">
        <v>252</v>
      </c>
      <c r="J359">
        <v>-11</v>
      </c>
      <c r="K359" t="s">
        <v>24</v>
      </c>
      <c r="M359" t="s">
        <v>25</v>
      </c>
      <c r="N359" s="39">
        <v>4450757</v>
      </c>
      <c r="O359" t="s">
        <v>27</v>
      </c>
      <c r="P359" s="1">
        <v>45553</v>
      </c>
      <c r="Q359" t="s">
        <v>82</v>
      </c>
      <c r="R359" s="1">
        <v>45553</v>
      </c>
      <c r="T359" t="s">
        <v>161</v>
      </c>
      <c r="U359">
        <v>500</v>
      </c>
      <c r="X359">
        <v>5</v>
      </c>
      <c r="Y359" t="s">
        <v>80</v>
      </c>
      <c r="AC359" t="s">
        <v>159</v>
      </c>
      <c r="AD359" t="s">
        <v>363</v>
      </c>
      <c r="AE359">
        <v>45650</v>
      </c>
      <c r="AF359" t="s">
        <v>1818</v>
      </c>
      <c r="AJ359" s="38" t="s">
        <v>1819</v>
      </c>
      <c r="AK359" t="s">
        <v>1820</v>
      </c>
      <c r="AL359">
        <v>0</v>
      </c>
      <c r="AM359">
        <v>0</v>
      </c>
    </row>
    <row r="360" spans="1:39" x14ac:dyDescent="0.25">
      <c r="A360">
        <v>1562896</v>
      </c>
      <c r="B360" t="s">
        <v>1821</v>
      </c>
      <c r="C360" t="s">
        <v>69</v>
      </c>
      <c r="D360">
        <v>4539561</v>
      </c>
      <c r="F360" t="s">
        <v>23</v>
      </c>
      <c r="H360" s="1">
        <v>41902</v>
      </c>
      <c r="I360" t="s">
        <v>252</v>
      </c>
      <c r="J360">
        <v>-11</v>
      </c>
      <c r="K360" t="s">
        <v>24</v>
      </c>
      <c r="M360" t="s">
        <v>25</v>
      </c>
      <c r="N360" s="39">
        <v>4450760</v>
      </c>
      <c r="O360" t="s">
        <v>462</v>
      </c>
      <c r="Q360" t="s">
        <v>752</v>
      </c>
      <c r="R360" s="1">
        <v>45328</v>
      </c>
      <c r="T360" t="s">
        <v>161</v>
      </c>
      <c r="U360">
        <v>500</v>
      </c>
      <c r="X360">
        <v>5</v>
      </c>
      <c r="Y360" t="s">
        <v>80</v>
      </c>
      <c r="AC360" t="s">
        <v>159</v>
      </c>
      <c r="AD360" t="s">
        <v>1487</v>
      </c>
      <c r="AE360">
        <v>45510</v>
      </c>
      <c r="AF360" t="s">
        <v>1822</v>
      </c>
      <c r="AK360" t="s">
        <v>1823</v>
      </c>
      <c r="AL360">
        <v>0</v>
      </c>
      <c r="AM360">
        <v>0</v>
      </c>
    </row>
    <row r="361" spans="1:39" x14ac:dyDescent="0.25">
      <c r="A361">
        <v>1421104</v>
      </c>
      <c r="B361" t="s">
        <v>1824</v>
      </c>
      <c r="C361" t="s">
        <v>162</v>
      </c>
      <c r="D361">
        <v>4535204</v>
      </c>
      <c r="E361" t="s">
        <v>23</v>
      </c>
      <c r="H361" s="1">
        <v>41838</v>
      </c>
      <c r="I361" t="s">
        <v>252</v>
      </c>
      <c r="J361">
        <v>-11</v>
      </c>
      <c r="K361" t="s">
        <v>24</v>
      </c>
      <c r="M361" t="s">
        <v>25</v>
      </c>
      <c r="N361" s="39">
        <v>4450757</v>
      </c>
      <c r="O361" t="s">
        <v>27</v>
      </c>
      <c r="P361" s="1">
        <v>45554</v>
      </c>
      <c r="Q361" t="s">
        <v>82</v>
      </c>
      <c r="R361" s="1">
        <v>44813</v>
      </c>
      <c r="T361" t="s">
        <v>161</v>
      </c>
      <c r="U361">
        <v>500</v>
      </c>
      <c r="X361">
        <v>5</v>
      </c>
      <c r="Y361" t="s">
        <v>80</v>
      </c>
      <c r="AC361" t="s">
        <v>159</v>
      </c>
      <c r="AD361" t="s">
        <v>182</v>
      </c>
      <c r="AE361">
        <v>45650</v>
      </c>
      <c r="AF361" t="s">
        <v>1825</v>
      </c>
      <c r="AJ361" s="38" t="s">
        <v>1826</v>
      </c>
      <c r="AK361" t="s">
        <v>1827</v>
      </c>
      <c r="AL361">
        <v>0</v>
      </c>
      <c r="AM361">
        <v>0</v>
      </c>
    </row>
    <row r="362" spans="1:39" x14ac:dyDescent="0.25">
      <c r="A362">
        <v>1606705</v>
      </c>
      <c r="B362" t="s">
        <v>1828</v>
      </c>
      <c r="C362" t="s">
        <v>1829</v>
      </c>
      <c r="D362">
        <v>4540328</v>
      </c>
      <c r="E362" t="s">
        <v>433</v>
      </c>
      <c r="H362" s="1">
        <v>41956</v>
      </c>
      <c r="I362" t="s">
        <v>252</v>
      </c>
      <c r="J362">
        <v>-11</v>
      </c>
      <c r="K362" t="s">
        <v>24</v>
      </c>
      <c r="M362" t="s">
        <v>25</v>
      </c>
      <c r="N362" s="39">
        <v>4450617</v>
      </c>
      <c r="O362" t="s">
        <v>125</v>
      </c>
      <c r="P362" s="1">
        <v>45545</v>
      </c>
      <c r="Q362" t="s">
        <v>82</v>
      </c>
      <c r="R362" s="1">
        <v>45545</v>
      </c>
      <c r="T362" t="s">
        <v>161</v>
      </c>
      <c r="U362">
        <v>500</v>
      </c>
      <c r="X362">
        <v>5</v>
      </c>
      <c r="Y362" t="s">
        <v>80</v>
      </c>
      <c r="AC362" t="s">
        <v>159</v>
      </c>
      <c r="AD362" t="s">
        <v>126</v>
      </c>
      <c r="AE362">
        <v>45260</v>
      </c>
      <c r="AF362" t="s">
        <v>1830</v>
      </c>
      <c r="AJ362" t="s">
        <v>1831</v>
      </c>
      <c r="AK362" t="s">
        <v>1832</v>
      </c>
      <c r="AL362">
        <v>0</v>
      </c>
      <c r="AM362">
        <v>0</v>
      </c>
    </row>
    <row r="363" spans="1:39" x14ac:dyDescent="0.25">
      <c r="A363">
        <v>1449202</v>
      </c>
      <c r="B363" t="s">
        <v>1833</v>
      </c>
      <c r="C363" t="s">
        <v>1834</v>
      </c>
      <c r="D363">
        <v>4535591</v>
      </c>
      <c r="F363" t="s">
        <v>23</v>
      </c>
      <c r="H363" s="1">
        <v>41777</v>
      </c>
      <c r="I363" t="s">
        <v>252</v>
      </c>
      <c r="J363">
        <v>-11</v>
      </c>
      <c r="K363" t="s">
        <v>29</v>
      </c>
      <c r="M363" t="s">
        <v>25</v>
      </c>
      <c r="N363" s="39">
        <v>4450108</v>
      </c>
      <c r="O363" t="s">
        <v>75</v>
      </c>
      <c r="Q363" t="s">
        <v>752</v>
      </c>
      <c r="R363" s="1">
        <v>44848</v>
      </c>
      <c r="T363" t="s">
        <v>161</v>
      </c>
      <c r="U363">
        <v>500</v>
      </c>
      <c r="X363">
        <v>5</v>
      </c>
      <c r="Y363" t="s">
        <v>80</v>
      </c>
      <c r="AC363" t="s">
        <v>159</v>
      </c>
      <c r="AD363" t="s">
        <v>104</v>
      </c>
      <c r="AE363">
        <v>45500</v>
      </c>
      <c r="AF363" t="s">
        <v>1835</v>
      </c>
      <c r="AH363" t="s">
        <v>1836</v>
      </c>
      <c r="AJ363" s="38" t="s">
        <v>1837</v>
      </c>
      <c r="AK363" t="s">
        <v>1838</v>
      </c>
      <c r="AL363">
        <v>0</v>
      </c>
      <c r="AM363">
        <v>0</v>
      </c>
    </row>
    <row r="364" spans="1:39" x14ac:dyDescent="0.25">
      <c r="A364">
        <v>1626443</v>
      </c>
      <c r="B364" t="s">
        <v>1839</v>
      </c>
      <c r="C364" t="s">
        <v>42</v>
      </c>
      <c r="D364">
        <v>4540659</v>
      </c>
      <c r="E364" t="s">
        <v>23</v>
      </c>
      <c r="H364" s="1">
        <v>41745</v>
      </c>
      <c r="I364" t="s">
        <v>252</v>
      </c>
      <c r="J364">
        <v>-11</v>
      </c>
      <c r="K364" t="s">
        <v>24</v>
      </c>
      <c r="M364" t="s">
        <v>25</v>
      </c>
      <c r="N364" s="39">
        <v>4450410</v>
      </c>
      <c r="O364" t="s">
        <v>90</v>
      </c>
      <c r="P364" s="1">
        <v>45560</v>
      </c>
      <c r="Q364" t="s">
        <v>82</v>
      </c>
      <c r="R364" s="1">
        <v>45560</v>
      </c>
      <c r="T364" t="s">
        <v>161</v>
      </c>
      <c r="U364">
        <v>500</v>
      </c>
      <c r="X364">
        <v>5</v>
      </c>
      <c r="Y364" t="s">
        <v>80</v>
      </c>
      <c r="AC364" t="s">
        <v>159</v>
      </c>
      <c r="AD364" t="s">
        <v>184</v>
      </c>
      <c r="AE364">
        <v>45160</v>
      </c>
      <c r="AF364" t="s">
        <v>1840</v>
      </c>
      <c r="AI364" s="38" t="s">
        <v>1841</v>
      </c>
      <c r="AJ364" s="38" t="s">
        <v>1842</v>
      </c>
      <c r="AK364" t="s">
        <v>1843</v>
      </c>
      <c r="AL364">
        <v>0</v>
      </c>
      <c r="AM364">
        <v>0</v>
      </c>
    </row>
    <row r="365" spans="1:39" x14ac:dyDescent="0.25">
      <c r="A365">
        <v>1386217</v>
      </c>
      <c r="B365" t="s">
        <v>1844</v>
      </c>
      <c r="C365" t="s">
        <v>824</v>
      </c>
      <c r="D365">
        <v>4532917</v>
      </c>
      <c r="F365" t="s">
        <v>23</v>
      </c>
      <c r="H365" s="1">
        <v>41825</v>
      </c>
      <c r="I365" t="s">
        <v>252</v>
      </c>
      <c r="J365">
        <v>-11</v>
      </c>
      <c r="K365" t="s">
        <v>24</v>
      </c>
      <c r="M365" t="s">
        <v>25</v>
      </c>
      <c r="N365" s="39">
        <v>4450410</v>
      </c>
      <c r="O365" t="s">
        <v>90</v>
      </c>
      <c r="Q365" t="s">
        <v>752</v>
      </c>
      <c r="R365" s="1">
        <v>44565</v>
      </c>
      <c r="T365" t="s">
        <v>158</v>
      </c>
      <c r="U365">
        <v>500</v>
      </c>
      <c r="X365">
        <v>5</v>
      </c>
      <c r="Y365" t="s">
        <v>80</v>
      </c>
      <c r="AC365" t="s">
        <v>159</v>
      </c>
      <c r="AD365" t="s">
        <v>184</v>
      </c>
      <c r="AE365">
        <v>45160</v>
      </c>
      <c r="AF365" t="s">
        <v>225</v>
      </c>
      <c r="AK365" t="s">
        <v>1181</v>
      </c>
      <c r="AL365">
        <v>0</v>
      </c>
      <c r="AM365">
        <v>0</v>
      </c>
    </row>
    <row r="366" spans="1:39" x14ac:dyDescent="0.25">
      <c r="A366">
        <v>1476838</v>
      </c>
      <c r="B366" t="s">
        <v>1845</v>
      </c>
      <c r="C366" t="s">
        <v>1062</v>
      </c>
      <c r="D366">
        <v>4537244</v>
      </c>
      <c r="F366" t="s">
        <v>23</v>
      </c>
      <c r="H366" s="1">
        <v>41908</v>
      </c>
      <c r="I366" t="s">
        <v>252</v>
      </c>
      <c r="J366">
        <v>-11</v>
      </c>
      <c r="K366" t="s">
        <v>24</v>
      </c>
      <c r="M366" t="s">
        <v>25</v>
      </c>
      <c r="N366" s="39">
        <v>4450757</v>
      </c>
      <c r="O366" t="s">
        <v>27</v>
      </c>
      <c r="Q366" t="s">
        <v>752</v>
      </c>
      <c r="R366" s="1">
        <v>44986</v>
      </c>
      <c r="T366" t="s">
        <v>158</v>
      </c>
      <c r="U366">
        <v>500</v>
      </c>
      <c r="X366">
        <v>5</v>
      </c>
      <c r="Y366" t="s">
        <v>80</v>
      </c>
      <c r="AC366" t="s">
        <v>159</v>
      </c>
      <c r="AD366" t="s">
        <v>638</v>
      </c>
      <c r="AE366">
        <v>45140</v>
      </c>
      <c r="AF366" t="s">
        <v>1846</v>
      </c>
      <c r="AJ366" s="38" t="s">
        <v>1847</v>
      </c>
      <c r="AK366" t="s">
        <v>1848</v>
      </c>
      <c r="AL366">
        <v>0</v>
      </c>
      <c r="AM366">
        <v>0</v>
      </c>
    </row>
    <row r="367" spans="1:39" x14ac:dyDescent="0.25">
      <c r="A367">
        <v>1543410</v>
      </c>
      <c r="B367" t="s">
        <v>1849</v>
      </c>
      <c r="C367" t="s">
        <v>1850</v>
      </c>
      <c r="D367">
        <v>4538467</v>
      </c>
      <c r="F367" t="s">
        <v>23</v>
      </c>
      <c r="H367" s="1">
        <v>41936</v>
      </c>
      <c r="I367" t="s">
        <v>252</v>
      </c>
      <c r="J367">
        <v>-11</v>
      </c>
      <c r="K367" t="s">
        <v>24</v>
      </c>
      <c r="M367" t="s">
        <v>25</v>
      </c>
      <c r="N367" s="39">
        <v>4450754</v>
      </c>
      <c r="O367" t="s">
        <v>241</v>
      </c>
      <c r="Q367" t="s">
        <v>752</v>
      </c>
      <c r="R367" s="1">
        <v>45233</v>
      </c>
      <c r="T367" t="s">
        <v>161</v>
      </c>
      <c r="U367">
        <v>500</v>
      </c>
      <c r="X367">
        <v>5</v>
      </c>
      <c r="Y367" t="s">
        <v>80</v>
      </c>
      <c r="AC367" t="s">
        <v>159</v>
      </c>
      <c r="AD367" t="s">
        <v>1851</v>
      </c>
      <c r="AE367">
        <v>45480</v>
      </c>
      <c r="AF367" t="s">
        <v>1852</v>
      </c>
      <c r="AK367" t="s">
        <v>1853</v>
      </c>
      <c r="AL367">
        <v>0</v>
      </c>
      <c r="AM367">
        <v>0</v>
      </c>
    </row>
    <row r="368" spans="1:39" x14ac:dyDescent="0.25">
      <c r="A368">
        <v>1562897</v>
      </c>
      <c r="B368" t="s">
        <v>1854</v>
      </c>
      <c r="C368" t="s">
        <v>1855</v>
      </c>
      <c r="D368">
        <v>4539562</v>
      </c>
      <c r="E368" t="s">
        <v>23</v>
      </c>
      <c r="F368" t="s">
        <v>23</v>
      </c>
      <c r="H368" s="1">
        <v>41977</v>
      </c>
      <c r="I368" t="s">
        <v>252</v>
      </c>
      <c r="J368">
        <v>-11</v>
      </c>
      <c r="K368" t="s">
        <v>24</v>
      </c>
      <c r="M368" t="s">
        <v>25</v>
      </c>
      <c r="N368" s="39">
        <v>4450760</v>
      </c>
      <c r="O368" t="s">
        <v>462</v>
      </c>
      <c r="P368" s="1">
        <v>45564</v>
      </c>
      <c r="Q368" t="s">
        <v>82</v>
      </c>
      <c r="R368" s="1">
        <v>45328</v>
      </c>
      <c r="T368" t="s">
        <v>161</v>
      </c>
      <c r="U368">
        <v>500</v>
      </c>
      <c r="X368">
        <v>5</v>
      </c>
      <c r="Y368" t="s">
        <v>80</v>
      </c>
      <c r="AC368" t="s">
        <v>159</v>
      </c>
      <c r="AD368" t="s">
        <v>1487</v>
      </c>
      <c r="AE368">
        <v>45510</v>
      </c>
      <c r="AF368" t="s">
        <v>1856</v>
      </c>
      <c r="AK368" t="s">
        <v>1857</v>
      </c>
      <c r="AL368">
        <v>0</v>
      </c>
      <c r="AM368">
        <v>0</v>
      </c>
    </row>
    <row r="369" spans="1:39" x14ac:dyDescent="0.25">
      <c r="A369">
        <v>1632052</v>
      </c>
      <c r="B369" t="s">
        <v>1858</v>
      </c>
      <c r="C369" t="s">
        <v>1859</v>
      </c>
      <c r="D369">
        <v>4540748</v>
      </c>
      <c r="E369" t="s">
        <v>23</v>
      </c>
      <c r="H369" s="1">
        <v>41871</v>
      </c>
      <c r="I369" t="s">
        <v>252</v>
      </c>
      <c r="J369">
        <v>-11</v>
      </c>
      <c r="K369" t="s">
        <v>24</v>
      </c>
      <c r="M369" t="s">
        <v>25</v>
      </c>
      <c r="N369" s="39">
        <v>4450026</v>
      </c>
      <c r="O369" t="s">
        <v>76</v>
      </c>
      <c r="P369" s="1">
        <v>45564</v>
      </c>
      <c r="Q369" t="s">
        <v>82</v>
      </c>
      <c r="R369" s="1">
        <v>45564</v>
      </c>
      <c r="T369" t="s">
        <v>161</v>
      </c>
      <c r="U369">
        <v>500</v>
      </c>
      <c r="X369">
        <v>5</v>
      </c>
      <c r="Y369" t="s">
        <v>80</v>
      </c>
      <c r="AC369" t="s">
        <v>159</v>
      </c>
      <c r="AD369" t="s">
        <v>87</v>
      </c>
      <c r="AE369">
        <v>45100</v>
      </c>
      <c r="AF369" t="s">
        <v>378</v>
      </c>
      <c r="AK369" t="s">
        <v>170</v>
      </c>
      <c r="AL369">
        <v>0</v>
      </c>
      <c r="AM369">
        <v>0</v>
      </c>
    </row>
    <row r="370" spans="1:39" x14ac:dyDescent="0.25">
      <c r="A370">
        <v>1518152</v>
      </c>
      <c r="B370" t="s">
        <v>742</v>
      </c>
      <c r="C370" t="s">
        <v>285</v>
      </c>
      <c r="D370">
        <v>4538177</v>
      </c>
      <c r="F370" t="s">
        <v>23</v>
      </c>
      <c r="H370" s="1">
        <v>41892</v>
      </c>
      <c r="I370" t="s">
        <v>252</v>
      </c>
      <c r="J370">
        <v>-11</v>
      </c>
      <c r="K370" t="s">
        <v>29</v>
      </c>
      <c r="M370" t="s">
        <v>25</v>
      </c>
      <c r="N370" s="39">
        <v>4450759</v>
      </c>
      <c r="O370" t="s">
        <v>46</v>
      </c>
      <c r="Q370" t="s">
        <v>752</v>
      </c>
      <c r="R370" s="1">
        <v>45190</v>
      </c>
      <c r="T370" t="s">
        <v>161</v>
      </c>
      <c r="U370">
        <v>500</v>
      </c>
      <c r="X370">
        <v>5</v>
      </c>
      <c r="Y370" t="s">
        <v>80</v>
      </c>
      <c r="AC370" t="s">
        <v>159</v>
      </c>
      <c r="AD370" t="s">
        <v>206</v>
      </c>
      <c r="AE370">
        <v>45110</v>
      </c>
      <c r="AF370" t="s">
        <v>743</v>
      </c>
      <c r="AJ370" s="38" t="s">
        <v>1860</v>
      </c>
      <c r="AK370" t="s">
        <v>744</v>
      </c>
      <c r="AL370">
        <v>0</v>
      </c>
      <c r="AM370">
        <v>0</v>
      </c>
    </row>
    <row r="371" spans="1:39" x14ac:dyDescent="0.25">
      <c r="A371">
        <v>1234173</v>
      </c>
      <c r="B371" t="s">
        <v>101</v>
      </c>
      <c r="C371" t="s">
        <v>67</v>
      </c>
      <c r="D371">
        <v>4530095</v>
      </c>
      <c r="E371" t="s">
        <v>22</v>
      </c>
      <c r="F371" t="s">
        <v>22</v>
      </c>
      <c r="H371" s="1">
        <v>41664</v>
      </c>
      <c r="I371" t="s">
        <v>252</v>
      </c>
      <c r="J371">
        <v>-11</v>
      </c>
      <c r="K371" t="s">
        <v>24</v>
      </c>
      <c r="M371" t="s">
        <v>25</v>
      </c>
      <c r="N371" s="39">
        <v>4450759</v>
      </c>
      <c r="O371" t="s">
        <v>46</v>
      </c>
      <c r="P371" s="1">
        <v>45534</v>
      </c>
      <c r="Q371" t="s">
        <v>82</v>
      </c>
      <c r="R371" s="1">
        <v>43381</v>
      </c>
      <c r="T371" t="s">
        <v>161</v>
      </c>
      <c r="U371">
        <v>500</v>
      </c>
      <c r="X371">
        <v>5</v>
      </c>
      <c r="Y371" t="s">
        <v>80</v>
      </c>
      <c r="AC371" t="s">
        <v>159</v>
      </c>
      <c r="AD371" t="s">
        <v>222</v>
      </c>
      <c r="AE371">
        <v>45510</v>
      </c>
      <c r="AF371" t="s">
        <v>223</v>
      </c>
      <c r="AI371" s="38" t="s">
        <v>1861</v>
      </c>
      <c r="AJ371" s="38" t="s">
        <v>1862</v>
      </c>
      <c r="AK371" t="s">
        <v>224</v>
      </c>
      <c r="AL371">
        <v>0</v>
      </c>
      <c r="AM371">
        <v>0</v>
      </c>
    </row>
    <row r="372" spans="1:39" x14ac:dyDescent="0.25">
      <c r="A372">
        <v>1602120</v>
      </c>
      <c r="B372" t="s">
        <v>1863</v>
      </c>
      <c r="C372" t="s">
        <v>63</v>
      </c>
      <c r="D372">
        <v>4540262</v>
      </c>
      <c r="E372" t="s">
        <v>23</v>
      </c>
      <c r="H372" s="1">
        <v>41791</v>
      </c>
      <c r="I372" t="s">
        <v>252</v>
      </c>
      <c r="J372">
        <v>-11</v>
      </c>
      <c r="K372" t="s">
        <v>24</v>
      </c>
      <c r="M372" t="s">
        <v>25</v>
      </c>
      <c r="N372" s="39">
        <v>4450757</v>
      </c>
      <c r="O372" t="s">
        <v>27</v>
      </c>
      <c r="P372" s="1">
        <v>45539</v>
      </c>
      <c r="Q372" t="s">
        <v>82</v>
      </c>
      <c r="R372" s="1">
        <v>45539</v>
      </c>
      <c r="S372" s="1">
        <v>45537</v>
      </c>
      <c r="T372" t="s">
        <v>26</v>
      </c>
      <c r="U372">
        <v>500</v>
      </c>
      <c r="X372">
        <v>5</v>
      </c>
      <c r="Y372" t="s">
        <v>80</v>
      </c>
      <c r="AC372" t="s">
        <v>159</v>
      </c>
      <c r="AD372" t="s">
        <v>91</v>
      </c>
      <c r="AE372">
        <v>45160</v>
      </c>
      <c r="AF372" t="s">
        <v>1864</v>
      </c>
      <c r="AI372" s="38" t="s">
        <v>1865</v>
      </c>
      <c r="AJ372" s="38" t="s">
        <v>1866</v>
      </c>
      <c r="AK372" t="s">
        <v>1867</v>
      </c>
      <c r="AL372">
        <v>0</v>
      </c>
      <c r="AM372">
        <v>0</v>
      </c>
    </row>
    <row r="373" spans="1:39" x14ac:dyDescent="0.25">
      <c r="A373">
        <v>1429142</v>
      </c>
      <c r="B373" t="s">
        <v>343</v>
      </c>
      <c r="C373" t="s">
        <v>166</v>
      </c>
      <c r="D373">
        <v>4535317</v>
      </c>
      <c r="E373" t="s">
        <v>23</v>
      </c>
      <c r="F373" t="s">
        <v>22</v>
      </c>
      <c r="H373" s="1">
        <v>41872</v>
      </c>
      <c r="I373" t="s">
        <v>252</v>
      </c>
      <c r="J373">
        <v>-11</v>
      </c>
      <c r="K373" t="s">
        <v>24</v>
      </c>
      <c r="M373" t="s">
        <v>25</v>
      </c>
      <c r="N373" s="39">
        <v>4450754</v>
      </c>
      <c r="O373" t="s">
        <v>241</v>
      </c>
      <c r="P373" s="1">
        <v>45560</v>
      </c>
      <c r="Q373" t="s">
        <v>82</v>
      </c>
      <c r="R373" s="1">
        <v>44824</v>
      </c>
      <c r="T373" t="s">
        <v>161</v>
      </c>
      <c r="U373">
        <v>500</v>
      </c>
      <c r="X373">
        <v>5</v>
      </c>
      <c r="Y373" t="s">
        <v>80</v>
      </c>
      <c r="AC373" t="s">
        <v>159</v>
      </c>
      <c r="AD373" t="s">
        <v>344</v>
      </c>
      <c r="AE373">
        <v>45300</v>
      </c>
      <c r="AF373" t="s">
        <v>345</v>
      </c>
      <c r="AJ373" s="38" t="s">
        <v>1868</v>
      </c>
      <c r="AK373" t="s">
        <v>346</v>
      </c>
      <c r="AL373">
        <v>0</v>
      </c>
      <c r="AM373">
        <v>0</v>
      </c>
    </row>
    <row r="374" spans="1:39" x14ac:dyDescent="0.25">
      <c r="A374">
        <v>1557396</v>
      </c>
      <c r="B374" t="s">
        <v>1869</v>
      </c>
      <c r="C374" t="s">
        <v>100</v>
      </c>
      <c r="D374">
        <v>4539528</v>
      </c>
      <c r="F374" t="s">
        <v>23</v>
      </c>
      <c r="H374" s="1">
        <v>41748</v>
      </c>
      <c r="I374" t="s">
        <v>252</v>
      </c>
      <c r="J374">
        <v>-11</v>
      </c>
      <c r="K374" t="s">
        <v>24</v>
      </c>
      <c r="M374" t="s">
        <v>25</v>
      </c>
      <c r="N374" s="39">
        <v>4450661</v>
      </c>
      <c r="O374" t="s">
        <v>41</v>
      </c>
      <c r="Q374" t="s">
        <v>752</v>
      </c>
      <c r="R374" s="1">
        <v>45299</v>
      </c>
      <c r="T374" t="s">
        <v>161</v>
      </c>
      <c r="U374">
        <v>500</v>
      </c>
      <c r="X374">
        <v>5</v>
      </c>
      <c r="Y374" t="s">
        <v>80</v>
      </c>
      <c r="AC374" t="s">
        <v>159</v>
      </c>
      <c r="AD374" t="s">
        <v>95</v>
      </c>
      <c r="AE374">
        <v>45140</v>
      </c>
      <c r="AF374" t="s">
        <v>1870</v>
      </c>
      <c r="AJ374" s="38" t="s">
        <v>1871</v>
      </c>
      <c r="AK374" t="s">
        <v>1872</v>
      </c>
      <c r="AL374">
        <v>0</v>
      </c>
      <c r="AM374">
        <v>0</v>
      </c>
    </row>
    <row r="375" spans="1:39" x14ac:dyDescent="0.25">
      <c r="A375">
        <v>1553560</v>
      </c>
      <c r="B375" t="s">
        <v>1873</v>
      </c>
      <c r="C375" t="s">
        <v>71</v>
      </c>
      <c r="D375">
        <v>4539504</v>
      </c>
      <c r="F375" t="s">
        <v>23</v>
      </c>
      <c r="H375" s="1">
        <v>41735</v>
      </c>
      <c r="I375" t="s">
        <v>252</v>
      </c>
      <c r="J375">
        <v>-11</v>
      </c>
      <c r="K375" t="s">
        <v>24</v>
      </c>
      <c r="M375" t="s">
        <v>25</v>
      </c>
      <c r="N375" s="39">
        <v>4450410</v>
      </c>
      <c r="O375" t="s">
        <v>90</v>
      </c>
      <c r="Q375" t="s">
        <v>752</v>
      </c>
      <c r="R375" s="1">
        <v>45267</v>
      </c>
      <c r="T375" t="s">
        <v>158</v>
      </c>
      <c r="U375">
        <v>500</v>
      </c>
      <c r="X375">
        <v>5</v>
      </c>
      <c r="Y375" t="s">
        <v>80</v>
      </c>
      <c r="AC375" t="s">
        <v>159</v>
      </c>
      <c r="AD375" t="s">
        <v>91</v>
      </c>
      <c r="AE375">
        <v>45160</v>
      </c>
      <c r="AF375" t="s">
        <v>833</v>
      </c>
      <c r="AK375" t="s">
        <v>834</v>
      </c>
      <c r="AL375">
        <v>0</v>
      </c>
      <c r="AM375">
        <v>0</v>
      </c>
    </row>
    <row r="376" spans="1:39" x14ac:dyDescent="0.25">
      <c r="A376">
        <v>1578998</v>
      </c>
      <c r="B376" t="s">
        <v>1874</v>
      </c>
      <c r="C376" t="s">
        <v>72</v>
      </c>
      <c r="D376">
        <v>4539666</v>
      </c>
      <c r="F376" t="s">
        <v>23</v>
      </c>
      <c r="H376" s="1">
        <v>41772</v>
      </c>
      <c r="I376" t="s">
        <v>252</v>
      </c>
      <c r="J376">
        <v>-11</v>
      </c>
      <c r="K376" t="s">
        <v>24</v>
      </c>
      <c r="M376" t="s">
        <v>25</v>
      </c>
      <c r="N376" s="39">
        <v>4450026</v>
      </c>
      <c r="O376" t="s">
        <v>76</v>
      </c>
      <c r="Q376" t="s">
        <v>752</v>
      </c>
      <c r="R376" s="1">
        <v>45424</v>
      </c>
      <c r="T376" t="s">
        <v>161</v>
      </c>
      <c r="U376">
        <v>500</v>
      </c>
      <c r="X376">
        <v>5</v>
      </c>
      <c r="Y376" t="s">
        <v>80</v>
      </c>
      <c r="AC376" t="s">
        <v>159</v>
      </c>
      <c r="AD376" t="s">
        <v>87</v>
      </c>
      <c r="AE376">
        <v>45100</v>
      </c>
      <c r="AF376" t="s">
        <v>378</v>
      </c>
      <c r="AK376" t="s">
        <v>170</v>
      </c>
      <c r="AL376">
        <v>0</v>
      </c>
      <c r="AM376">
        <v>0</v>
      </c>
    </row>
    <row r="377" spans="1:39" x14ac:dyDescent="0.25">
      <c r="A377">
        <v>1542380</v>
      </c>
      <c r="B377" t="s">
        <v>1875</v>
      </c>
      <c r="C377" t="s">
        <v>1876</v>
      </c>
      <c r="D377">
        <v>4538448</v>
      </c>
      <c r="F377" t="s">
        <v>23</v>
      </c>
      <c r="H377" s="1">
        <v>42467</v>
      </c>
      <c r="I377" t="s">
        <v>23</v>
      </c>
      <c r="J377">
        <v>-9</v>
      </c>
      <c r="K377" t="s">
        <v>24</v>
      </c>
      <c r="M377" t="s">
        <v>25</v>
      </c>
      <c r="N377" s="39">
        <v>4450026</v>
      </c>
      <c r="O377" t="s">
        <v>76</v>
      </c>
      <c r="Q377" t="s">
        <v>752</v>
      </c>
      <c r="R377" s="1">
        <v>45228</v>
      </c>
      <c r="T377" t="s">
        <v>161</v>
      </c>
      <c r="U377">
        <v>500</v>
      </c>
      <c r="X377">
        <v>5</v>
      </c>
      <c r="Y377" t="s">
        <v>80</v>
      </c>
      <c r="AC377" t="s">
        <v>159</v>
      </c>
      <c r="AD377" t="s">
        <v>87</v>
      </c>
      <c r="AE377">
        <v>45100</v>
      </c>
      <c r="AF377" t="s">
        <v>378</v>
      </c>
      <c r="AK377" t="s">
        <v>170</v>
      </c>
      <c r="AL377">
        <v>0</v>
      </c>
      <c r="AM377">
        <v>0</v>
      </c>
    </row>
    <row r="378" spans="1:39" x14ac:dyDescent="0.25">
      <c r="A378">
        <v>1553571</v>
      </c>
      <c r="B378" t="s">
        <v>1877</v>
      </c>
      <c r="C378" t="s">
        <v>1054</v>
      </c>
      <c r="D378">
        <v>4539509</v>
      </c>
      <c r="F378" t="s">
        <v>23</v>
      </c>
      <c r="H378" s="1">
        <v>42400</v>
      </c>
      <c r="I378" t="s">
        <v>23</v>
      </c>
      <c r="J378">
        <v>-9</v>
      </c>
      <c r="K378" t="s">
        <v>24</v>
      </c>
      <c r="M378" t="s">
        <v>25</v>
      </c>
      <c r="N378" s="39">
        <v>4450410</v>
      </c>
      <c r="O378" t="s">
        <v>90</v>
      </c>
      <c r="Q378" t="s">
        <v>752</v>
      </c>
      <c r="R378" s="1">
        <v>45267</v>
      </c>
      <c r="T378" t="s">
        <v>158</v>
      </c>
      <c r="U378">
        <v>500</v>
      </c>
      <c r="X378">
        <v>5</v>
      </c>
      <c r="Y378" t="s">
        <v>80</v>
      </c>
      <c r="AC378" t="s">
        <v>159</v>
      </c>
      <c r="AD378" t="s">
        <v>91</v>
      </c>
      <c r="AE378">
        <v>45160</v>
      </c>
      <c r="AF378" t="s">
        <v>833</v>
      </c>
      <c r="AK378" t="s">
        <v>834</v>
      </c>
      <c r="AL378">
        <v>0</v>
      </c>
      <c r="AM378">
        <v>0</v>
      </c>
    </row>
    <row r="379" spans="1:39" x14ac:dyDescent="0.25">
      <c r="A379">
        <v>1605252</v>
      </c>
      <c r="B379" t="s">
        <v>1878</v>
      </c>
      <c r="C379" t="s">
        <v>1879</v>
      </c>
      <c r="D379">
        <v>4540321</v>
      </c>
      <c r="E379" t="s">
        <v>23</v>
      </c>
      <c r="H379" s="1">
        <v>42716</v>
      </c>
      <c r="I379" t="s">
        <v>23</v>
      </c>
      <c r="J379">
        <v>-9</v>
      </c>
      <c r="K379" t="s">
        <v>24</v>
      </c>
      <c r="M379" t="s">
        <v>25</v>
      </c>
      <c r="N379" s="39">
        <v>4450026</v>
      </c>
      <c r="O379" t="s">
        <v>76</v>
      </c>
      <c r="P379" s="1">
        <v>45544</v>
      </c>
      <c r="Q379" t="s">
        <v>82</v>
      </c>
      <c r="R379" s="1">
        <v>45544</v>
      </c>
      <c r="T379" t="s">
        <v>161</v>
      </c>
      <c r="U379">
        <v>500</v>
      </c>
      <c r="X379">
        <v>5</v>
      </c>
      <c r="Y379" t="s">
        <v>80</v>
      </c>
      <c r="AC379" t="s">
        <v>159</v>
      </c>
      <c r="AD379" t="s">
        <v>87</v>
      </c>
      <c r="AE379">
        <v>45100</v>
      </c>
      <c r="AF379" t="s">
        <v>378</v>
      </c>
      <c r="AK379" t="s">
        <v>170</v>
      </c>
      <c r="AL379">
        <v>0</v>
      </c>
      <c r="AM379">
        <v>0</v>
      </c>
    </row>
    <row r="380" spans="1:39" x14ac:dyDescent="0.25">
      <c r="A380">
        <v>1589799</v>
      </c>
      <c r="B380" t="s">
        <v>1880</v>
      </c>
      <c r="C380" t="s">
        <v>1881</v>
      </c>
      <c r="D380">
        <v>4540046</v>
      </c>
      <c r="F380" t="s">
        <v>23</v>
      </c>
      <c r="H380" s="1">
        <v>42940</v>
      </c>
      <c r="I380" t="s">
        <v>23</v>
      </c>
      <c r="J380">
        <v>-9</v>
      </c>
      <c r="K380" t="s">
        <v>29</v>
      </c>
      <c r="M380" t="s">
        <v>25</v>
      </c>
      <c r="N380" s="39">
        <v>4450410</v>
      </c>
      <c r="O380" t="s">
        <v>90</v>
      </c>
      <c r="Q380" t="s">
        <v>752</v>
      </c>
      <c r="R380" s="1">
        <v>45464</v>
      </c>
      <c r="T380" t="s">
        <v>161</v>
      </c>
      <c r="U380">
        <v>500</v>
      </c>
      <c r="X380">
        <v>5</v>
      </c>
      <c r="Y380" t="s">
        <v>80</v>
      </c>
      <c r="AC380" t="s">
        <v>159</v>
      </c>
      <c r="AD380" t="s">
        <v>91</v>
      </c>
      <c r="AE380">
        <v>45160</v>
      </c>
      <c r="AF380" t="s">
        <v>1001</v>
      </c>
      <c r="AK380" t="s">
        <v>831</v>
      </c>
      <c r="AL380">
        <v>0</v>
      </c>
      <c r="AM380">
        <v>0</v>
      </c>
    </row>
    <row r="381" spans="1:39" x14ac:dyDescent="0.25">
      <c r="A381">
        <v>1616655</v>
      </c>
      <c r="B381" t="s">
        <v>1882</v>
      </c>
      <c r="C381" t="s">
        <v>1000</v>
      </c>
      <c r="D381">
        <v>4540503</v>
      </c>
      <c r="E381" t="s">
        <v>23</v>
      </c>
      <c r="H381" s="1">
        <v>42382</v>
      </c>
      <c r="I381" t="s">
        <v>23</v>
      </c>
      <c r="J381">
        <v>-9</v>
      </c>
      <c r="K381" t="s">
        <v>24</v>
      </c>
      <c r="M381" t="s">
        <v>25</v>
      </c>
      <c r="N381" s="39">
        <v>4450144</v>
      </c>
      <c r="O381" t="s">
        <v>1883</v>
      </c>
      <c r="P381" s="1">
        <v>45553</v>
      </c>
      <c r="Q381" t="s">
        <v>82</v>
      </c>
      <c r="R381" s="1">
        <v>45553</v>
      </c>
      <c r="T381" t="s">
        <v>161</v>
      </c>
      <c r="U381">
        <v>500</v>
      </c>
      <c r="X381">
        <v>5</v>
      </c>
      <c r="Y381" t="s">
        <v>80</v>
      </c>
      <c r="AC381" t="s">
        <v>159</v>
      </c>
      <c r="AD381" t="s">
        <v>1884</v>
      </c>
      <c r="AE381">
        <v>45190</v>
      </c>
      <c r="AF381" t="s">
        <v>1885</v>
      </c>
      <c r="AJ381" s="38" t="s">
        <v>1886</v>
      </c>
      <c r="AK381" t="s">
        <v>1887</v>
      </c>
      <c r="AL381">
        <v>0</v>
      </c>
      <c r="AM381">
        <v>0</v>
      </c>
    </row>
    <row r="382" spans="1:39" x14ac:dyDescent="0.25">
      <c r="A382">
        <v>1460591</v>
      </c>
      <c r="B382" t="s">
        <v>356</v>
      </c>
      <c r="C382" t="s">
        <v>31</v>
      </c>
      <c r="D382">
        <v>4536093</v>
      </c>
      <c r="F382" t="s">
        <v>23</v>
      </c>
      <c r="H382" s="1">
        <v>42644</v>
      </c>
      <c r="I382" t="s">
        <v>23</v>
      </c>
      <c r="J382">
        <v>-9</v>
      </c>
      <c r="K382" t="s">
        <v>24</v>
      </c>
      <c r="M382" t="s">
        <v>25</v>
      </c>
      <c r="N382" s="39">
        <v>4450616</v>
      </c>
      <c r="O382" t="s">
        <v>43</v>
      </c>
      <c r="Q382" t="s">
        <v>752</v>
      </c>
      <c r="R382" s="1">
        <v>44886</v>
      </c>
      <c r="T382" t="s">
        <v>161</v>
      </c>
      <c r="U382">
        <v>500</v>
      </c>
      <c r="X382">
        <v>5</v>
      </c>
      <c r="Y382" t="s">
        <v>80</v>
      </c>
      <c r="AC382" t="s">
        <v>159</v>
      </c>
      <c r="AD382" t="s">
        <v>357</v>
      </c>
      <c r="AE382">
        <v>45370</v>
      </c>
      <c r="AF382" t="s">
        <v>358</v>
      </c>
      <c r="AJ382" s="38" t="s">
        <v>1888</v>
      </c>
      <c r="AK382" t="s">
        <v>359</v>
      </c>
      <c r="AL382">
        <v>0</v>
      </c>
      <c r="AM382">
        <v>0</v>
      </c>
    </row>
    <row r="383" spans="1:39" x14ac:dyDescent="0.25">
      <c r="A383">
        <v>1633963</v>
      </c>
      <c r="B383" t="s">
        <v>1889</v>
      </c>
      <c r="C383" t="s">
        <v>1890</v>
      </c>
      <c r="D383">
        <v>4540806</v>
      </c>
      <c r="E383" t="s">
        <v>433</v>
      </c>
      <c r="H383" s="1">
        <v>43366</v>
      </c>
      <c r="I383" t="s">
        <v>23</v>
      </c>
      <c r="J383">
        <v>-9</v>
      </c>
      <c r="K383" t="s">
        <v>24</v>
      </c>
      <c r="M383" t="s">
        <v>25</v>
      </c>
      <c r="N383" s="39">
        <v>4450108</v>
      </c>
      <c r="O383" t="s">
        <v>75</v>
      </c>
      <c r="P383" s="1">
        <v>45566</v>
      </c>
      <c r="Q383" t="s">
        <v>82</v>
      </c>
      <c r="R383" s="1">
        <v>45566</v>
      </c>
      <c r="T383" t="s">
        <v>161</v>
      </c>
      <c r="U383">
        <v>500</v>
      </c>
      <c r="X383">
        <v>5</v>
      </c>
      <c r="Y383" t="s">
        <v>80</v>
      </c>
      <c r="AC383" t="s">
        <v>159</v>
      </c>
      <c r="AD383" t="s">
        <v>104</v>
      </c>
      <c r="AE383">
        <v>45500</v>
      </c>
      <c r="AF383" t="s">
        <v>1891</v>
      </c>
      <c r="AK383" t="s">
        <v>160</v>
      </c>
      <c r="AL383">
        <v>0</v>
      </c>
      <c r="AM383">
        <v>0</v>
      </c>
    </row>
    <row r="384" spans="1:39" x14ac:dyDescent="0.25">
      <c r="A384">
        <v>1633964</v>
      </c>
      <c r="B384" t="s">
        <v>1889</v>
      </c>
      <c r="C384" t="s">
        <v>1892</v>
      </c>
      <c r="D384">
        <v>4540807</v>
      </c>
      <c r="E384" t="s">
        <v>433</v>
      </c>
      <c r="H384" s="1">
        <v>43712</v>
      </c>
      <c r="I384" t="s">
        <v>23</v>
      </c>
      <c r="J384">
        <v>-9</v>
      </c>
      <c r="K384" t="s">
        <v>29</v>
      </c>
      <c r="M384" t="s">
        <v>25</v>
      </c>
      <c r="N384" s="39">
        <v>4450108</v>
      </c>
      <c r="O384" t="s">
        <v>75</v>
      </c>
      <c r="P384" s="1">
        <v>45566</v>
      </c>
      <c r="Q384" t="s">
        <v>82</v>
      </c>
      <c r="R384" s="1">
        <v>45566</v>
      </c>
      <c r="T384" t="s">
        <v>161</v>
      </c>
      <c r="U384">
        <v>500</v>
      </c>
      <c r="X384">
        <v>5</v>
      </c>
      <c r="Y384" t="s">
        <v>80</v>
      </c>
      <c r="AC384" t="s">
        <v>159</v>
      </c>
      <c r="AD384" t="s">
        <v>234</v>
      </c>
      <c r="AE384">
        <v>45500</v>
      </c>
      <c r="AF384" t="s">
        <v>1891</v>
      </c>
      <c r="AK384" t="s">
        <v>800</v>
      </c>
      <c r="AL384">
        <v>0</v>
      </c>
      <c r="AM384">
        <v>0</v>
      </c>
    </row>
    <row r="385" spans="1:39" x14ac:dyDescent="0.25">
      <c r="A385">
        <v>1633647</v>
      </c>
      <c r="B385" t="s">
        <v>1261</v>
      </c>
      <c r="C385" t="s">
        <v>988</v>
      </c>
      <c r="D385">
        <v>4540790</v>
      </c>
      <c r="E385" t="s">
        <v>23</v>
      </c>
      <c r="H385" s="1">
        <v>42701</v>
      </c>
      <c r="I385" t="s">
        <v>23</v>
      </c>
      <c r="J385">
        <v>-9</v>
      </c>
      <c r="K385" t="s">
        <v>24</v>
      </c>
      <c r="M385" t="s">
        <v>25</v>
      </c>
      <c r="N385" s="39">
        <v>4450184</v>
      </c>
      <c r="O385" t="s">
        <v>45</v>
      </c>
      <c r="P385" s="1">
        <v>45566</v>
      </c>
      <c r="Q385" t="s">
        <v>82</v>
      </c>
      <c r="R385" s="1">
        <v>45566</v>
      </c>
      <c r="T385" t="s">
        <v>161</v>
      </c>
      <c r="U385">
        <v>500</v>
      </c>
      <c r="X385">
        <v>5</v>
      </c>
      <c r="Y385" t="s">
        <v>80</v>
      </c>
      <c r="AC385" t="s">
        <v>159</v>
      </c>
      <c r="AD385" t="s">
        <v>1217</v>
      </c>
      <c r="AE385">
        <v>45760</v>
      </c>
      <c r="AF385" t="s">
        <v>1263</v>
      </c>
      <c r="AJ385" s="38" t="s">
        <v>1264</v>
      </c>
      <c r="AK385" t="s">
        <v>1265</v>
      </c>
      <c r="AL385">
        <v>0</v>
      </c>
      <c r="AM385">
        <v>0</v>
      </c>
    </row>
    <row r="386" spans="1:39" x14ac:dyDescent="0.25">
      <c r="A386">
        <v>1619698</v>
      </c>
      <c r="B386" t="s">
        <v>1893</v>
      </c>
      <c r="C386" t="s">
        <v>68</v>
      </c>
      <c r="D386">
        <v>4540556</v>
      </c>
      <c r="E386" t="s">
        <v>22</v>
      </c>
      <c r="H386" s="1">
        <v>42406</v>
      </c>
      <c r="I386" t="s">
        <v>23</v>
      </c>
      <c r="J386">
        <v>-9</v>
      </c>
      <c r="K386" t="s">
        <v>24</v>
      </c>
      <c r="M386" t="s">
        <v>25</v>
      </c>
      <c r="N386" s="39">
        <v>4450663</v>
      </c>
      <c r="O386" t="s">
        <v>781</v>
      </c>
      <c r="P386" s="1">
        <v>45554</v>
      </c>
      <c r="Q386" t="s">
        <v>82</v>
      </c>
      <c r="R386" s="1">
        <v>45554</v>
      </c>
      <c r="T386" t="s">
        <v>161</v>
      </c>
      <c r="U386">
        <v>500</v>
      </c>
      <c r="X386">
        <v>5</v>
      </c>
      <c r="Y386" t="s">
        <v>80</v>
      </c>
      <c r="AC386" t="s">
        <v>159</v>
      </c>
      <c r="AD386" t="s">
        <v>1894</v>
      </c>
      <c r="AE386">
        <v>45380</v>
      </c>
      <c r="AF386" t="s">
        <v>1895</v>
      </c>
      <c r="AJ386" s="38" t="s">
        <v>1896</v>
      </c>
      <c r="AK386" t="s">
        <v>1897</v>
      </c>
      <c r="AL386">
        <v>0</v>
      </c>
      <c r="AM386">
        <v>0</v>
      </c>
    </row>
    <row r="387" spans="1:39" x14ac:dyDescent="0.25">
      <c r="A387">
        <v>1614342</v>
      </c>
      <c r="B387" t="s">
        <v>1898</v>
      </c>
      <c r="C387" t="s">
        <v>1899</v>
      </c>
      <c r="D387">
        <v>4540468</v>
      </c>
      <c r="E387" t="s">
        <v>23</v>
      </c>
      <c r="H387" s="1">
        <v>43048</v>
      </c>
      <c r="I387" t="s">
        <v>23</v>
      </c>
      <c r="J387">
        <v>-9</v>
      </c>
      <c r="K387" t="s">
        <v>24</v>
      </c>
      <c r="M387" t="s">
        <v>25</v>
      </c>
      <c r="N387" s="39">
        <v>4450702</v>
      </c>
      <c r="O387" t="s">
        <v>127</v>
      </c>
      <c r="P387" s="1">
        <v>45551</v>
      </c>
      <c r="Q387" t="s">
        <v>82</v>
      </c>
      <c r="R387" s="1">
        <v>45551</v>
      </c>
      <c r="T387" t="s">
        <v>161</v>
      </c>
      <c r="U387">
        <v>500</v>
      </c>
      <c r="X387">
        <v>5</v>
      </c>
      <c r="Y387" t="s">
        <v>80</v>
      </c>
      <c r="AC387" t="s">
        <v>159</v>
      </c>
      <c r="AD387" t="s">
        <v>1900</v>
      </c>
      <c r="AE387">
        <v>45400</v>
      </c>
      <c r="AF387" t="s">
        <v>1901</v>
      </c>
      <c r="AJ387" s="38" t="s">
        <v>1902</v>
      </c>
      <c r="AK387" t="s">
        <v>1903</v>
      </c>
      <c r="AL387">
        <v>0</v>
      </c>
      <c r="AM387">
        <v>0</v>
      </c>
    </row>
    <row r="388" spans="1:39" x14ac:dyDescent="0.25">
      <c r="A388">
        <v>1602328</v>
      </c>
      <c r="B388" t="s">
        <v>1904</v>
      </c>
      <c r="C388" t="s">
        <v>39</v>
      </c>
      <c r="D388">
        <v>4540268</v>
      </c>
      <c r="E388" t="s">
        <v>23</v>
      </c>
      <c r="H388" s="1">
        <v>43047</v>
      </c>
      <c r="I388" t="s">
        <v>23</v>
      </c>
      <c r="J388">
        <v>-9</v>
      </c>
      <c r="K388" t="s">
        <v>24</v>
      </c>
      <c r="M388" t="s">
        <v>25</v>
      </c>
      <c r="N388" s="39">
        <v>4450285</v>
      </c>
      <c r="O388" t="s">
        <v>44</v>
      </c>
      <c r="P388" s="1">
        <v>45540</v>
      </c>
      <c r="Q388" t="s">
        <v>82</v>
      </c>
      <c r="R388" s="1">
        <v>45540</v>
      </c>
      <c r="T388" t="s">
        <v>161</v>
      </c>
      <c r="U388">
        <v>500</v>
      </c>
      <c r="X388">
        <v>5</v>
      </c>
      <c r="Y388" t="s">
        <v>80</v>
      </c>
      <c r="AC388" t="s">
        <v>159</v>
      </c>
      <c r="AD388" t="s">
        <v>672</v>
      </c>
      <c r="AE388">
        <v>45800</v>
      </c>
      <c r="AF388" t="s">
        <v>1905</v>
      </c>
      <c r="AI388" s="38" t="s">
        <v>1906</v>
      </c>
      <c r="AJ388" s="38" t="s">
        <v>1907</v>
      </c>
      <c r="AK388" t="s">
        <v>1908</v>
      </c>
      <c r="AL388">
        <v>0</v>
      </c>
      <c r="AM388">
        <v>0</v>
      </c>
    </row>
    <row r="389" spans="1:39" x14ac:dyDescent="0.25">
      <c r="A389">
        <v>1509384</v>
      </c>
      <c r="B389" t="s">
        <v>372</v>
      </c>
      <c r="C389" t="s">
        <v>118</v>
      </c>
      <c r="D389">
        <v>4538007</v>
      </c>
      <c r="E389" t="s">
        <v>22</v>
      </c>
      <c r="F389" t="s">
        <v>23</v>
      </c>
      <c r="H389" s="1">
        <v>42539</v>
      </c>
      <c r="I389" t="s">
        <v>23</v>
      </c>
      <c r="J389">
        <v>-9</v>
      </c>
      <c r="K389" t="s">
        <v>24</v>
      </c>
      <c r="M389" t="s">
        <v>25</v>
      </c>
      <c r="N389" s="39">
        <v>4450295</v>
      </c>
      <c r="O389" t="s">
        <v>74</v>
      </c>
      <c r="P389" s="1">
        <v>45543</v>
      </c>
      <c r="Q389" t="s">
        <v>82</v>
      </c>
      <c r="R389" s="1">
        <v>45179</v>
      </c>
      <c r="T389" t="s">
        <v>161</v>
      </c>
      <c r="U389">
        <v>500</v>
      </c>
      <c r="X389">
        <v>5</v>
      </c>
      <c r="Y389" t="s">
        <v>80</v>
      </c>
      <c r="AC389" t="s">
        <v>159</v>
      </c>
      <c r="AD389" t="s">
        <v>96</v>
      </c>
      <c r="AE389">
        <v>45130</v>
      </c>
      <c r="AF389" t="s">
        <v>373</v>
      </c>
      <c r="AJ389" s="38" t="s">
        <v>1909</v>
      </c>
      <c r="AK389" t="s">
        <v>374</v>
      </c>
      <c r="AL389">
        <v>0</v>
      </c>
      <c r="AM389">
        <v>0</v>
      </c>
    </row>
    <row r="390" spans="1:39" x14ac:dyDescent="0.25">
      <c r="A390">
        <v>1625253</v>
      </c>
      <c r="B390" t="s">
        <v>1910</v>
      </c>
      <c r="C390" t="s">
        <v>1911</v>
      </c>
      <c r="D390">
        <v>4540640</v>
      </c>
      <c r="E390" t="s">
        <v>23</v>
      </c>
      <c r="H390" s="1">
        <v>42878</v>
      </c>
      <c r="I390" t="s">
        <v>23</v>
      </c>
      <c r="J390">
        <v>-9</v>
      </c>
      <c r="K390" t="s">
        <v>24</v>
      </c>
      <c r="M390" t="s">
        <v>25</v>
      </c>
      <c r="N390" s="39">
        <v>4450759</v>
      </c>
      <c r="O390" t="s">
        <v>46</v>
      </c>
      <c r="P390" s="1">
        <v>45559</v>
      </c>
      <c r="Q390" t="s">
        <v>82</v>
      </c>
      <c r="R390" s="1">
        <v>45559</v>
      </c>
      <c r="T390" t="s">
        <v>161</v>
      </c>
      <c r="U390">
        <v>500</v>
      </c>
      <c r="X390">
        <v>5</v>
      </c>
      <c r="Y390" t="s">
        <v>80</v>
      </c>
      <c r="AC390" t="s">
        <v>159</v>
      </c>
      <c r="AD390" t="s">
        <v>506</v>
      </c>
      <c r="AE390">
        <v>45110</v>
      </c>
      <c r="AF390" t="s">
        <v>1912</v>
      </c>
      <c r="AJ390" s="38" t="s">
        <v>1913</v>
      </c>
      <c r="AK390" t="s">
        <v>1914</v>
      </c>
      <c r="AL390">
        <v>0</v>
      </c>
      <c r="AM390">
        <v>0</v>
      </c>
    </row>
    <row r="391" spans="1:39" x14ac:dyDescent="0.25">
      <c r="A391">
        <v>1602333</v>
      </c>
      <c r="B391" t="s">
        <v>1915</v>
      </c>
      <c r="C391" t="s">
        <v>1916</v>
      </c>
      <c r="D391">
        <v>4540269</v>
      </c>
      <c r="E391" t="s">
        <v>23</v>
      </c>
      <c r="H391" s="1">
        <v>42455</v>
      </c>
      <c r="I391" t="s">
        <v>23</v>
      </c>
      <c r="J391">
        <v>-9</v>
      </c>
      <c r="K391" t="s">
        <v>24</v>
      </c>
      <c r="M391" t="s">
        <v>25</v>
      </c>
      <c r="N391" s="39">
        <v>4450285</v>
      </c>
      <c r="O391" t="s">
        <v>44</v>
      </c>
      <c r="P391" s="1">
        <v>45540</v>
      </c>
      <c r="Q391" t="s">
        <v>82</v>
      </c>
      <c r="R391" s="1">
        <v>45540</v>
      </c>
      <c r="T391" t="s">
        <v>161</v>
      </c>
      <c r="U391">
        <v>500</v>
      </c>
      <c r="X391">
        <v>5</v>
      </c>
      <c r="Y391" t="s">
        <v>80</v>
      </c>
      <c r="AC391" t="s">
        <v>159</v>
      </c>
      <c r="AD391" t="s">
        <v>672</v>
      </c>
      <c r="AE391">
        <v>45800</v>
      </c>
      <c r="AF391" t="s">
        <v>1917</v>
      </c>
      <c r="AK391" t="s">
        <v>1918</v>
      </c>
      <c r="AL391">
        <v>0</v>
      </c>
      <c r="AM391">
        <v>0</v>
      </c>
    </row>
    <row r="392" spans="1:39" x14ac:dyDescent="0.25">
      <c r="A392">
        <v>1624142</v>
      </c>
      <c r="B392" t="s">
        <v>1281</v>
      </c>
      <c r="C392" t="s">
        <v>70</v>
      </c>
      <c r="D392">
        <v>4540608</v>
      </c>
      <c r="E392" t="s">
        <v>23</v>
      </c>
      <c r="H392" s="1">
        <v>42549</v>
      </c>
      <c r="I392" t="s">
        <v>23</v>
      </c>
      <c r="J392">
        <v>-9</v>
      </c>
      <c r="K392" t="s">
        <v>24</v>
      </c>
      <c r="M392" t="s">
        <v>25</v>
      </c>
      <c r="N392" s="39">
        <v>4450753</v>
      </c>
      <c r="O392" t="s">
        <v>140</v>
      </c>
      <c r="P392" s="1">
        <v>45558</v>
      </c>
      <c r="Q392" t="s">
        <v>82</v>
      </c>
      <c r="R392" s="1">
        <v>45558</v>
      </c>
      <c r="T392" t="s">
        <v>161</v>
      </c>
      <c r="U392">
        <v>500</v>
      </c>
      <c r="X392">
        <v>5</v>
      </c>
      <c r="Y392" t="s">
        <v>80</v>
      </c>
      <c r="AC392" t="s">
        <v>159</v>
      </c>
      <c r="AD392" t="s">
        <v>270</v>
      </c>
      <c r="AE392">
        <v>45130</v>
      </c>
      <c r="AF392" t="s">
        <v>1282</v>
      </c>
      <c r="AI392" s="38" t="s">
        <v>1283</v>
      </c>
      <c r="AJ392" s="38" t="s">
        <v>1284</v>
      </c>
      <c r="AK392" t="s">
        <v>1285</v>
      </c>
      <c r="AL392">
        <v>0</v>
      </c>
      <c r="AM392">
        <v>0</v>
      </c>
    </row>
    <row r="393" spans="1:39" x14ac:dyDescent="0.25">
      <c r="A393">
        <v>1615409</v>
      </c>
      <c r="B393" t="s">
        <v>1919</v>
      </c>
      <c r="C393" t="s">
        <v>303</v>
      </c>
      <c r="D393">
        <v>4540480</v>
      </c>
      <c r="E393" t="s">
        <v>23</v>
      </c>
      <c r="H393" s="1">
        <v>42388</v>
      </c>
      <c r="I393" t="s">
        <v>23</v>
      </c>
      <c r="J393">
        <v>-9</v>
      </c>
      <c r="K393" t="s">
        <v>24</v>
      </c>
      <c r="M393" t="s">
        <v>25</v>
      </c>
      <c r="N393" s="39">
        <v>4450751</v>
      </c>
      <c r="O393" t="s">
        <v>35</v>
      </c>
      <c r="P393" s="1">
        <v>45552</v>
      </c>
      <c r="Q393" t="s">
        <v>82</v>
      </c>
      <c r="R393" s="1">
        <v>45552</v>
      </c>
      <c r="T393" t="s">
        <v>161</v>
      </c>
      <c r="U393">
        <v>500</v>
      </c>
      <c r="X393">
        <v>5</v>
      </c>
      <c r="Y393" t="s">
        <v>80</v>
      </c>
      <c r="AC393" t="s">
        <v>159</v>
      </c>
      <c r="AD393" t="s">
        <v>360</v>
      </c>
      <c r="AE393">
        <v>45140</v>
      </c>
      <c r="AF393" t="s">
        <v>1920</v>
      </c>
      <c r="AJ393" s="38" t="s">
        <v>1921</v>
      </c>
      <c r="AK393" t="s">
        <v>1922</v>
      </c>
      <c r="AL393">
        <v>0</v>
      </c>
      <c r="AM393">
        <v>0</v>
      </c>
    </row>
    <row r="394" spans="1:39" x14ac:dyDescent="0.25">
      <c r="A394">
        <v>1569764</v>
      </c>
      <c r="B394" t="s">
        <v>1923</v>
      </c>
      <c r="C394" t="s">
        <v>259</v>
      </c>
      <c r="D394">
        <v>4539604</v>
      </c>
      <c r="F394" t="s">
        <v>23</v>
      </c>
      <c r="H394" s="1">
        <v>43008</v>
      </c>
      <c r="I394" t="s">
        <v>23</v>
      </c>
      <c r="J394">
        <v>-9</v>
      </c>
      <c r="K394" t="s">
        <v>24</v>
      </c>
      <c r="M394" t="s">
        <v>25</v>
      </c>
      <c r="N394" s="39">
        <v>4450192</v>
      </c>
      <c r="O394" t="s">
        <v>375</v>
      </c>
      <c r="Q394" t="s">
        <v>752</v>
      </c>
      <c r="R394" s="1">
        <v>45374</v>
      </c>
      <c r="T394" t="s">
        <v>161</v>
      </c>
      <c r="U394">
        <v>500</v>
      </c>
      <c r="X394">
        <v>5</v>
      </c>
      <c r="Y394" t="s">
        <v>80</v>
      </c>
      <c r="AC394" t="s">
        <v>159</v>
      </c>
      <c r="AD394" t="s">
        <v>1813</v>
      </c>
      <c r="AE394">
        <v>45760</v>
      </c>
      <c r="AF394" t="s">
        <v>1924</v>
      </c>
      <c r="AI394" s="38" t="s">
        <v>1925</v>
      </c>
      <c r="AJ394" s="38" t="s">
        <v>1926</v>
      </c>
      <c r="AK394" t="s">
        <v>1927</v>
      </c>
      <c r="AL394">
        <v>1</v>
      </c>
      <c r="AM394">
        <v>1</v>
      </c>
    </row>
    <row r="395" spans="1:39" x14ac:dyDescent="0.25">
      <c r="A395">
        <v>1532039</v>
      </c>
      <c r="B395" t="s">
        <v>384</v>
      </c>
      <c r="C395" t="s">
        <v>385</v>
      </c>
      <c r="D395">
        <v>4538333</v>
      </c>
      <c r="E395" t="s">
        <v>23</v>
      </c>
      <c r="F395" t="s">
        <v>23</v>
      </c>
      <c r="H395" s="1">
        <v>42416</v>
      </c>
      <c r="I395" t="s">
        <v>23</v>
      </c>
      <c r="J395">
        <v>-9</v>
      </c>
      <c r="K395" t="s">
        <v>29</v>
      </c>
      <c r="M395" t="s">
        <v>25</v>
      </c>
      <c r="N395" s="39">
        <v>4450768</v>
      </c>
      <c r="O395" t="s">
        <v>66</v>
      </c>
      <c r="P395" s="1">
        <v>45549</v>
      </c>
      <c r="Q395" t="s">
        <v>82</v>
      </c>
      <c r="R395" s="1">
        <v>45206</v>
      </c>
      <c r="T395" t="s">
        <v>161</v>
      </c>
      <c r="U395">
        <v>500</v>
      </c>
      <c r="X395">
        <v>5</v>
      </c>
      <c r="Y395" t="s">
        <v>80</v>
      </c>
      <c r="AC395" t="s">
        <v>159</v>
      </c>
      <c r="AD395" t="s">
        <v>83</v>
      </c>
      <c r="AE395">
        <v>45380</v>
      </c>
      <c r="AF395" t="s">
        <v>386</v>
      </c>
      <c r="AI395" s="38" t="s">
        <v>1928</v>
      </c>
      <c r="AJ395" s="38" t="s">
        <v>1929</v>
      </c>
      <c r="AK395" t="s">
        <v>387</v>
      </c>
      <c r="AL395">
        <v>0</v>
      </c>
      <c r="AM395">
        <v>0</v>
      </c>
    </row>
    <row r="396" spans="1:39" x14ac:dyDescent="0.25">
      <c r="A396">
        <v>1589804</v>
      </c>
      <c r="B396" t="s">
        <v>1930</v>
      </c>
      <c r="C396" t="s">
        <v>238</v>
      </c>
      <c r="D396">
        <v>4540048</v>
      </c>
      <c r="F396" t="s">
        <v>23</v>
      </c>
      <c r="H396" s="1">
        <v>42475</v>
      </c>
      <c r="I396" t="s">
        <v>23</v>
      </c>
      <c r="J396">
        <v>-9</v>
      </c>
      <c r="K396" t="s">
        <v>24</v>
      </c>
      <c r="M396" t="s">
        <v>25</v>
      </c>
      <c r="N396" s="39">
        <v>4450410</v>
      </c>
      <c r="O396" t="s">
        <v>90</v>
      </c>
      <c r="Q396" t="s">
        <v>752</v>
      </c>
      <c r="R396" s="1">
        <v>45464</v>
      </c>
      <c r="T396" t="s">
        <v>161</v>
      </c>
      <c r="U396">
        <v>500</v>
      </c>
      <c r="X396">
        <v>5</v>
      </c>
      <c r="Y396" t="s">
        <v>80</v>
      </c>
      <c r="AC396" t="s">
        <v>159</v>
      </c>
      <c r="AD396" t="s">
        <v>91</v>
      </c>
      <c r="AE396">
        <v>45160</v>
      </c>
      <c r="AF396" t="s">
        <v>1001</v>
      </c>
      <c r="AK396" t="s">
        <v>831</v>
      </c>
      <c r="AL396">
        <v>0</v>
      </c>
      <c r="AM396">
        <v>0</v>
      </c>
    </row>
    <row r="397" spans="1:39" x14ac:dyDescent="0.25">
      <c r="A397">
        <v>1563492</v>
      </c>
      <c r="B397" t="s">
        <v>1931</v>
      </c>
      <c r="C397" t="s">
        <v>1932</v>
      </c>
      <c r="D397">
        <v>4539571</v>
      </c>
      <c r="F397" t="s">
        <v>23</v>
      </c>
      <c r="H397" s="1">
        <v>42446</v>
      </c>
      <c r="I397" t="s">
        <v>23</v>
      </c>
      <c r="J397">
        <v>-9</v>
      </c>
      <c r="K397" t="s">
        <v>24</v>
      </c>
      <c r="M397" t="s">
        <v>25</v>
      </c>
      <c r="N397" s="39">
        <v>4450760</v>
      </c>
      <c r="O397" t="s">
        <v>462</v>
      </c>
      <c r="Q397" t="s">
        <v>752</v>
      </c>
      <c r="R397" s="1">
        <v>45332</v>
      </c>
      <c r="T397" t="s">
        <v>161</v>
      </c>
      <c r="U397">
        <v>500</v>
      </c>
      <c r="X397">
        <v>5</v>
      </c>
      <c r="Y397" t="s">
        <v>80</v>
      </c>
      <c r="AC397" t="s">
        <v>159</v>
      </c>
      <c r="AD397" t="s">
        <v>1933</v>
      </c>
      <c r="AE397">
        <v>45510</v>
      </c>
      <c r="AF397" t="s">
        <v>1934</v>
      </c>
      <c r="AJ397" s="38" t="s">
        <v>1935</v>
      </c>
      <c r="AK397" t="s">
        <v>1936</v>
      </c>
      <c r="AL397">
        <v>1</v>
      </c>
      <c r="AM397">
        <v>0</v>
      </c>
    </row>
    <row r="398" spans="1:39" x14ac:dyDescent="0.25">
      <c r="A398">
        <v>1609189</v>
      </c>
      <c r="B398" t="s">
        <v>288</v>
      </c>
      <c r="C398" t="s">
        <v>269</v>
      </c>
      <c r="D398">
        <v>4540377</v>
      </c>
      <c r="E398" t="s">
        <v>23</v>
      </c>
      <c r="H398" s="1">
        <v>42713</v>
      </c>
      <c r="I398" t="s">
        <v>23</v>
      </c>
      <c r="J398">
        <v>-9</v>
      </c>
      <c r="K398" t="s">
        <v>24</v>
      </c>
      <c r="M398" t="s">
        <v>25</v>
      </c>
      <c r="N398" s="39">
        <v>4450285</v>
      </c>
      <c r="O398" t="s">
        <v>44</v>
      </c>
      <c r="P398" s="1">
        <v>45547</v>
      </c>
      <c r="Q398" t="s">
        <v>82</v>
      </c>
      <c r="R398" s="1">
        <v>45547</v>
      </c>
      <c r="T398" t="s">
        <v>161</v>
      </c>
      <c r="U398">
        <v>500</v>
      </c>
      <c r="X398">
        <v>5</v>
      </c>
      <c r="Y398" t="s">
        <v>80</v>
      </c>
      <c r="AC398" t="s">
        <v>159</v>
      </c>
      <c r="AD398" t="s">
        <v>672</v>
      </c>
      <c r="AE398">
        <v>45800</v>
      </c>
      <c r="AF398" t="s">
        <v>1298</v>
      </c>
      <c r="AJ398" s="38" t="s">
        <v>1299</v>
      </c>
      <c r="AK398" t="s">
        <v>1300</v>
      </c>
      <c r="AL398">
        <v>0</v>
      </c>
      <c r="AM398">
        <v>0</v>
      </c>
    </row>
    <row r="399" spans="1:39" x14ac:dyDescent="0.25">
      <c r="A399">
        <v>1601758</v>
      </c>
      <c r="B399" t="s">
        <v>1937</v>
      </c>
      <c r="C399" t="s">
        <v>1373</v>
      </c>
      <c r="D399">
        <v>4540257</v>
      </c>
      <c r="E399" t="s">
        <v>22</v>
      </c>
      <c r="H399" s="1">
        <v>42946</v>
      </c>
      <c r="I399" t="s">
        <v>23</v>
      </c>
      <c r="J399">
        <v>-9</v>
      </c>
      <c r="K399" t="s">
        <v>24</v>
      </c>
      <c r="M399" t="s">
        <v>25</v>
      </c>
      <c r="N399" s="39">
        <v>4450410</v>
      </c>
      <c r="O399" t="s">
        <v>90</v>
      </c>
      <c r="P399" s="1">
        <v>45539</v>
      </c>
      <c r="Q399" t="s">
        <v>82</v>
      </c>
      <c r="R399" s="1">
        <v>45539</v>
      </c>
      <c r="T399" t="s">
        <v>161</v>
      </c>
      <c r="U399">
        <v>500</v>
      </c>
      <c r="X399">
        <v>5</v>
      </c>
      <c r="Y399" t="s">
        <v>80</v>
      </c>
      <c r="AC399" t="s">
        <v>159</v>
      </c>
      <c r="AD399" t="s">
        <v>184</v>
      </c>
      <c r="AE399">
        <v>45160</v>
      </c>
      <c r="AF399" t="s">
        <v>1938</v>
      </c>
      <c r="AJ399" s="38" t="s">
        <v>1939</v>
      </c>
      <c r="AK399" t="s">
        <v>1940</v>
      </c>
      <c r="AL399">
        <v>0</v>
      </c>
      <c r="AM399">
        <v>0</v>
      </c>
    </row>
    <row r="400" spans="1:39" x14ac:dyDescent="0.25">
      <c r="A400">
        <v>1554215</v>
      </c>
      <c r="B400" t="s">
        <v>1941</v>
      </c>
      <c r="C400" t="s">
        <v>1596</v>
      </c>
      <c r="D400">
        <v>4539518</v>
      </c>
      <c r="F400" t="s">
        <v>23</v>
      </c>
      <c r="H400" s="1">
        <v>42840</v>
      </c>
      <c r="I400" t="s">
        <v>23</v>
      </c>
      <c r="J400">
        <v>-9</v>
      </c>
      <c r="K400" t="s">
        <v>29</v>
      </c>
      <c r="M400" t="s">
        <v>25</v>
      </c>
      <c r="N400" s="39">
        <v>4450108</v>
      </c>
      <c r="O400" t="s">
        <v>75</v>
      </c>
      <c r="Q400" t="s">
        <v>752</v>
      </c>
      <c r="R400" s="1">
        <v>45271</v>
      </c>
      <c r="T400" t="s">
        <v>161</v>
      </c>
      <c r="U400">
        <v>500</v>
      </c>
      <c r="X400">
        <v>5</v>
      </c>
      <c r="Y400" t="s">
        <v>80</v>
      </c>
      <c r="AC400" t="s">
        <v>159</v>
      </c>
      <c r="AD400" t="s">
        <v>1942</v>
      </c>
      <c r="AE400">
        <v>45250</v>
      </c>
      <c r="AF400" t="s">
        <v>1943</v>
      </c>
      <c r="AJ400" s="38" t="s">
        <v>1944</v>
      </c>
      <c r="AK400" t="s">
        <v>1945</v>
      </c>
      <c r="AL400">
        <v>0</v>
      </c>
      <c r="AM400">
        <v>0</v>
      </c>
    </row>
    <row r="401" spans="1:39" x14ac:dyDescent="0.25">
      <c r="A401">
        <v>1488980</v>
      </c>
      <c r="B401" t="s">
        <v>1946</v>
      </c>
      <c r="C401" t="s">
        <v>175</v>
      </c>
      <c r="D401">
        <v>4537411</v>
      </c>
      <c r="F401" t="s">
        <v>23</v>
      </c>
      <c r="H401" s="1">
        <v>42686</v>
      </c>
      <c r="I401" t="s">
        <v>23</v>
      </c>
      <c r="J401">
        <v>-9</v>
      </c>
      <c r="K401" t="s">
        <v>24</v>
      </c>
      <c r="M401" t="s">
        <v>25</v>
      </c>
      <c r="N401" s="39">
        <v>4450410</v>
      </c>
      <c r="O401" t="s">
        <v>90</v>
      </c>
      <c r="Q401" t="s">
        <v>752</v>
      </c>
      <c r="R401" s="1">
        <v>45076</v>
      </c>
      <c r="T401" t="s">
        <v>158</v>
      </c>
      <c r="U401">
        <v>500</v>
      </c>
      <c r="X401">
        <v>5</v>
      </c>
      <c r="Y401" t="s">
        <v>80</v>
      </c>
      <c r="AC401" t="s">
        <v>159</v>
      </c>
      <c r="AD401" t="s">
        <v>91</v>
      </c>
      <c r="AE401">
        <v>45160</v>
      </c>
      <c r="AF401" t="s">
        <v>416</v>
      </c>
      <c r="AK401" t="s">
        <v>1181</v>
      </c>
      <c r="AL401">
        <v>0</v>
      </c>
      <c r="AM401">
        <v>0</v>
      </c>
    </row>
    <row r="402" spans="1:39" x14ac:dyDescent="0.25">
      <c r="A402">
        <v>1516347</v>
      </c>
      <c r="B402" t="s">
        <v>417</v>
      </c>
      <c r="C402" t="s">
        <v>59</v>
      </c>
      <c r="D402">
        <v>4538139</v>
      </c>
      <c r="E402" t="s">
        <v>23</v>
      </c>
      <c r="F402" t="s">
        <v>23</v>
      </c>
      <c r="H402" s="1">
        <v>42613</v>
      </c>
      <c r="I402" t="s">
        <v>23</v>
      </c>
      <c r="J402">
        <v>-9</v>
      </c>
      <c r="K402" t="s">
        <v>24</v>
      </c>
      <c r="M402" t="s">
        <v>25</v>
      </c>
      <c r="N402" s="39">
        <v>4450417</v>
      </c>
      <c r="O402" t="s">
        <v>233</v>
      </c>
      <c r="P402" s="1">
        <v>45563</v>
      </c>
      <c r="Q402" t="s">
        <v>82</v>
      </c>
      <c r="R402" s="1">
        <v>45189</v>
      </c>
      <c r="T402" t="s">
        <v>161</v>
      </c>
      <c r="U402">
        <v>500</v>
      </c>
      <c r="X402">
        <v>5</v>
      </c>
      <c r="Y402" t="s">
        <v>80</v>
      </c>
      <c r="AC402" t="s">
        <v>159</v>
      </c>
      <c r="AD402" t="s">
        <v>418</v>
      </c>
      <c r="AE402">
        <v>45490</v>
      </c>
      <c r="AF402" t="s">
        <v>419</v>
      </c>
      <c r="AJ402" s="38" t="s">
        <v>1947</v>
      </c>
      <c r="AK402" t="s">
        <v>1948</v>
      </c>
      <c r="AL402">
        <v>0</v>
      </c>
      <c r="AM402">
        <v>0</v>
      </c>
    </row>
    <row r="403" spans="1:39" x14ac:dyDescent="0.25">
      <c r="A403">
        <v>1601013</v>
      </c>
      <c r="B403" t="s">
        <v>1949</v>
      </c>
      <c r="C403" t="s">
        <v>250</v>
      </c>
      <c r="D403">
        <v>4540250</v>
      </c>
      <c r="E403" t="s">
        <v>23</v>
      </c>
      <c r="H403" s="1">
        <v>42572</v>
      </c>
      <c r="I403" t="s">
        <v>23</v>
      </c>
      <c r="J403">
        <v>-9</v>
      </c>
      <c r="K403" t="s">
        <v>24</v>
      </c>
      <c r="M403" t="s">
        <v>25</v>
      </c>
      <c r="N403" s="39">
        <v>4450661</v>
      </c>
      <c r="O403" t="s">
        <v>41</v>
      </c>
      <c r="P403" s="1">
        <v>45537</v>
      </c>
      <c r="Q403" t="s">
        <v>82</v>
      </c>
      <c r="R403" s="1">
        <v>45537</v>
      </c>
      <c r="T403" t="s">
        <v>161</v>
      </c>
      <c r="U403">
        <v>500</v>
      </c>
      <c r="X403">
        <v>5</v>
      </c>
      <c r="Y403" t="s">
        <v>80</v>
      </c>
      <c r="AC403" t="s">
        <v>159</v>
      </c>
      <c r="AD403" t="s">
        <v>1950</v>
      </c>
      <c r="AE403">
        <v>45520</v>
      </c>
      <c r="AF403" t="s">
        <v>1951</v>
      </c>
      <c r="AI403" s="38" t="s">
        <v>1952</v>
      </c>
      <c r="AJ403" s="38" t="s">
        <v>1952</v>
      </c>
      <c r="AK403" t="s">
        <v>1953</v>
      </c>
      <c r="AL403">
        <v>0</v>
      </c>
      <c r="AM403">
        <v>0</v>
      </c>
    </row>
    <row r="404" spans="1:39" x14ac:dyDescent="0.25">
      <c r="A404">
        <v>1614934</v>
      </c>
      <c r="B404" t="s">
        <v>1954</v>
      </c>
      <c r="C404" t="s">
        <v>824</v>
      </c>
      <c r="D404">
        <v>4540473</v>
      </c>
      <c r="E404" t="s">
        <v>23</v>
      </c>
      <c r="H404" s="1">
        <v>42888</v>
      </c>
      <c r="I404" t="s">
        <v>23</v>
      </c>
      <c r="J404">
        <v>-9</v>
      </c>
      <c r="K404" t="s">
        <v>24</v>
      </c>
      <c r="M404" t="s">
        <v>25</v>
      </c>
      <c r="N404" s="39">
        <v>4450285</v>
      </c>
      <c r="O404" t="s">
        <v>44</v>
      </c>
      <c r="P404" s="1">
        <v>45552</v>
      </c>
      <c r="Q404" t="s">
        <v>82</v>
      </c>
      <c r="R404" s="1">
        <v>45552</v>
      </c>
      <c r="T404" t="s">
        <v>161</v>
      </c>
      <c r="U404">
        <v>500</v>
      </c>
      <c r="X404">
        <v>5</v>
      </c>
      <c r="Y404" t="s">
        <v>80</v>
      </c>
      <c r="AC404" t="s">
        <v>159</v>
      </c>
      <c r="AD404" t="s">
        <v>1813</v>
      </c>
      <c r="AE404">
        <v>45760</v>
      </c>
      <c r="AF404" t="s">
        <v>1955</v>
      </c>
      <c r="AK404" t="s">
        <v>1956</v>
      </c>
      <c r="AL404">
        <v>0</v>
      </c>
      <c r="AM404">
        <v>0</v>
      </c>
    </row>
    <row r="405" spans="1:39" x14ac:dyDescent="0.25">
      <c r="A405">
        <v>1571343</v>
      </c>
      <c r="B405" t="s">
        <v>1957</v>
      </c>
      <c r="C405" t="s">
        <v>666</v>
      </c>
      <c r="D405">
        <v>4539623</v>
      </c>
      <c r="F405" t="s">
        <v>23</v>
      </c>
      <c r="H405" s="1">
        <v>42867</v>
      </c>
      <c r="I405" t="s">
        <v>23</v>
      </c>
      <c r="J405">
        <v>-9</v>
      </c>
      <c r="K405" t="s">
        <v>29</v>
      </c>
      <c r="M405" t="s">
        <v>25</v>
      </c>
      <c r="N405" s="39">
        <v>4450410</v>
      </c>
      <c r="O405" t="s">
        <v>90</v>
      </c>
      <c r="Q405" t="s">
        <v>752</v>
      </c>
      <c r="R405" s="1">
        <v>45386</v>
      </c>
      <c r="T405" t="s">
        <v>158</v>
      </c>
      <c r="U405">
        <v>500</v>
      </c>
      <c r="X405">
        <v>5</v>
      </c>
      <c r="Y405" t="s">
        <v>80</v>
      </c>
      <c r="AC405" t="s">
        <v>159</v>
      </c>
      <c r="AD405" t="s">
        <v>91</v>
      </c>
      <c r="AE405">
        <v>45160</v>
      </c>
      <c r="AF405" t="s">
        <v>833</v>
      </c>
      <c r="AI405" s="38" t="s">
        <v>837</v>
      </c>
      <c r="AK405" t="s">
        <v>834</v>
      </c>
      <c r="AL405">
        <v>0</v>
      </c>
      <c r="AM405">
        <v>0</v>
      </c>
    </row>
    <row r="406" spans="1:39" x14ac:dyDescent="0.25">
      <c r="A406">
        <v>1523894</v>
      </c>
      <c r="B406" t="s">
        <v>420</v>
      </c>
      <c r="C406" t="s">
        <v>123</v>
      </c>
      <c r="D406">
        <v>4538245</v>
      </c>
      <c r="F406" t="s">
        <v>23</v>
      </c>
      <c r="H406" s="1">
        <v>42856</v>
      </c>
      <c r="I406" t="s">
        <v>23</v>
      </c>
      <c r="J406">
        <v>-9</v>
      </c>
      <c r="K406" t="s">
        <v>29</v>
      </c>
      <c r="M406" t="s">
        <v>25</v>
      </c>
      <c r="N406" s="39">
        <v>4450026</v>
      </c>
      <c r="O406" t="s">
        <v>76</v>
      </c>
      <c r="Q406" t="s">
        <v>752</v>
      </c>
      <c r="R406" s="1">
        <v>45197</v>
      </c>
      <c r="T406" t="s">
        <v>161</v>
      </c>
      <c r="U406">
        <v>500</v>
      </c>
      <c r="X406">
        <v>5</v>
      </c>
      <c r="Y406" t="s">
        <v>80</v>
      </c>
      <c r="AC406" t="s">
        <v>159</v>
      </c>
      <c r="AD406" t="s">
        <v>87</v>
      </c>
      <c r="AE406">
        <v>45100</v>
      </c>
      <c r="AF406" t="s">
        <v>378</v>
      </c>
      <c r="AK406" t="s">
        <v>170</v>
      </c>
      <c r="AL406">
        <v>0</v>
      </c>
      <c r="AM406">
        <v>0</v>
      </c>
    </row>
    <row r="407" spans="1:39" x14ac:dyDescent="0.25">
      <c r="A407">
        <v>1536063</v>
      </c>
      <c r="B407" t="s">
        <v>1958</v>
      </c>
      <c r="C407" t="s">
        <v>122</v>
      </c>
      <c r="D407">
        <v>4538381</v>
      </c>
      <c r="F407" t="s">
        <v>23</v>
      </c>
      <c r="H407" s="1">
        <v>42471</v>
      </c>
      <c r="I407" t="s">
        <v>23</v>
      </c>
      <c r="J407">
        <v>-9</v>
      </c>
      <c r="K407" t="s">
        <v>24</v>
      </c>
      <c r="M407" t="s">
        <v>25</v>
      </c>
      <c r="N407" s="39">
        <v>4450753</v>
      </c>
      <c r="O407" t="s">
        <v>140</v>
      </c>
      <c r="Q407" t="s">
        <v>752</v>
      </c>
      <c r="R407" s="1">
        <v>45211</v>
      </c>
      <c r="T407" t="s">
        <v>161</v>
      </c>
      <c r="U407">
        <v>500</v>
      </c>
      <c r="X407">
        <v>5</v>
      </c>
      <c r="Y407" t="s">
        <v>80</v>
      </c>
      <c r="AC407" t="s">
        <v>159</v>
      </c>
      <c r="AD407" t="s">
        <v>611</v>
      </c>
      <c r="AE407">
        <v>45130</v>
      </c>
      <c r="AF407" t="s">
        <v>1959</v>
      </c>
      <c r="AJ407" s="38" t="s">
        <v>1960</v>
      </c>
      <c r="AK407" t="s">
        <v>1961</v>
      </c>
      <c r="AL407">
        <v>0</v>
      </c>
      <c r="AM407">
        <v>0</v>
      </c>
    </row>
    <row r="408" spans="1:39" x14ac:dyDescent="0.25">
      <c r="A408">
        <v>1553570</v>
      </c>
      <c r="B408" t="s">
        <v>1962</v>
      </c>
      <c r="C408" t="s">
        <v>1963</v>
      </c>
      <c r="D408">
        <v>4539508</v>
      </c>
      <c r="F408" t="s">
        <v>23</v>
      </c>
      <c r="H408" s="1">
        <v>42377</v>
      </c>
      <c r="I408" t="s">
        <v>23</v>
      </c>
      <c r="J408">
        <v>-9</v>
      </c>
      <c r="K408" t="s">
        <v>29</v>
      </c>
      <c r="M408" t="s">
        <v>25</v>
      </c>
      <c r="N408" s="39">
        <v>4450410</v>
      </c>
      <c r="O408" t="s">
        <v>90</v>
      </c>
      <c r="Q408" t="s">
        <v>752</v>
      </c>
      <c r="R408" s="1">
        <v>45267</v>
      </c>
      <c r="T408" t="s">
        <v>158</v>
      </c>
      <c r="U408">
        <v>500</v>
      </c>
      <c r="X408">
        <v>5</v>
      </c>
      <c r="Y408" t="s">
        <v>80</v>
      </c>
      <c r="AC408" t="s">
        <v>159</v>
      </c>
      <c r="AD408" t="s">
        <v>91</v>
      </c>
      <c r="AE408">
        <v>45160</v>
      </c>
      <c r="AF408" t="s">
        <v>927</v>
      </c>
      <c r="AK408" t="s">
        <v>834</v>
      </c>
      <c r="AL408">
        <v>0</v>
      </c>
      <c r="AM408">
        <v>0</v>
      </c>
    </row>
    <row r="409" spans="1:39" x14ac:dyDescent="0.25">
      <c r="A409">
        <v>1589826</v>
      </c>
      <c r="B409" t="s">
        <v>1964</v>
      </c>
      <c r="C409" t="s">
        <v>1965</v>
      </c>
      <c r="D409">
        <v>4540057</v>
      </c>
      <c r="F409" t="s">
        <v>23</v>
      </c>
      <c r="H409" s="1">
        <v>42905</v>
      </c>
      <c r="I409" t="s">
        <v>23</v>
      </c>
      <c r="J409">
        <v>-9</v>
      </c>
      <c r="K409" t="s">
        <v>29</v>
      </c>
      <c r="M409" t="s">
        <v>25</v>
      </c>
      <c r="N409" s="39">
        <v>4450410</v>
      </c>
      <c r="O409" t="s">
        <v>90</v>
      </c>
      <c r="Q409" t="s">
        <v>752</v>
      </c>
      <c r="R409" s="1">
        <v>45464</v>
      </c>
      <c r="T409" t="s">
        <v>161</v>
      </c>
      <c r="U409">
        <v>500</v>
      </c>
      <c r="X409">
        <v>5</v>
      </c>
      <c r="Y409" t="s">
        <v>80</v>
      </c>
      <c r="AC409" t="s">
        <v>159</v>
      </c>
      <c r="AD409" t="s">
        <v>91</v>
      </c>
      <c r="AE409">
        <v>45160</v>
      </c>
      <c r="AF409" t="s">
        <v>1001</v>
      </c>
      <c r="AK409" t="s">
        <v>831</v>
      </c>
      <c r="AL409">
        <v>0</v>
      </c>
      <c r="AM409">
        <v>0</v>
      </c>
    </row>
    <row r="410" spans="1:39" x14ac:dyDescent="0.25">
      <c r="A410">
        <v>1629868</v>
      </c>
      <c r="B410" t="s">
        <v>1342</v>
      </c>
      <c r="C410" t="s">
        <v>28</v>
      </c>
      <c r="D410">
        <v>4540718</v>
      </c>
      <c r="E410" t="s">
        <v>23</v>
      </c>
      <c r="H410" s="1">
        <v>42850</v>
      </c>
      <c r="I410" t="s">
        <v>23</v>
      </c>
      <c r="J410">
        <v>-9</v>
      </c>
      <c r="K410" t="s">
        <v>24</v>
      </c>
      <c r="M410" t="s">
        <v>25</v>
      </c>
      <c r="N410" s="39">
        <v>4450184</v>
      </c>
      <c r="O410" t="s">
        <v>45</v>
      </c>
      <c r="P410" s="1">
        <v>45562</v>
      </c>
      <c r="Q410" t="s">
        <v>82</v>
      </c>
      <c r="R410" s="1">
        <v>45562</v>
      </c>
      <c r="T410" t="s">
        <v>161</v>
      </c>
      <c r="U410">
        <v>500</v>
      </c>
      <c r="X410">
        <v>5</v>
      </c>
      <c r="Y410" t="s">
        <v>80</v>
      </c>
      <c r="AC410" t="s">
        <v>159</v>
      </c>
      <c r="AD410" t="s">
        <v>1241</v>
      </c>
      <c r="AE410">
        <v>45800</v>
      </c>
      <c r="AF410" t="s">
        <v>1343</v>
      </c>
      <c r="AJ410" s="38" t="s">
        <v>1344</v>
      </c>
      <c r="AK410" t="s">
        <v>1345</v>
      </c>
      <c r="AL410">
        <v>0</v>
      </c>
      <c r="AM410">
        <v>0</v>
      </c>
    </row>
    <row r="411" spans="1:39" x14ac:dyDescent="0.25">
      <c r="A411">
        <v>1625675</v>
      </c>
      <c r="B411" t="s">
        <v>1966</v>
      </c>
      <c r="C411" t="s">
        <v>1147</v>
      </c>
      <c r="D411">
        <v>4540646</v>
      </c>
      <c r="E411" t="s">
        <v>23</v>
      </c>
      <c r="H411" s="1">
        <v>42646</v>
      </c>
      <c r="I411" t="s">
        <v>23</v>
      </c>
      <c r="J411">
        <v>-9</v>
      </c>
      <c r="K411" t="s">
        <v>24</v>
      </c>
      <c r="M411" t="s">
        <v>25</v>
      </c>
      <c r="N411" s="39">
        <v>4450210</v>
      </c>
      <c r="O411" t="s">
        <v>188</v>
      </c>
      <c r="P411" s="1">
        <v>45560</v>
      </c>
      <c r="Q411" t="s">
        <v>82</v>
      </c>
      <c r="R411" s="1">
        <v>45560</v>
      </c>
      <c r="T411" t="s">
        <v>161</v>
      </c>
      <c r="U411">
        <v>500</v>
      </c>
      <c r="X411">
        <v>5</v>
      </c>
      <c r="Y411" t="s">
        <v>80</v>
      </c>
      <c r="AC411" t="s">
        <v>159</v>
      </c>
      <c r="AD411" t="s">
        <v>1273</v>
      </c>
      <c r="AE411">
        <v>77760</v>
      </c>
      <c r="AF411" t="s">
        <v>1967</v>
      </c>
      <c r="AJ411" s="38" t="s">
        <v>1968</v>
      </c>
      <c r="AK411" t="s">
        <v>1969</v>
      </c>
      <c r="AL411">
        <v>0</v>
      </c>
      <c r="AM411">
        <v>0</v>
      </c>
    </row>
    <row r="412" spans="1:39" x14ac:dyDescent="0.25">
      <c r="A412">
        <v>1543104</v>
      </c>
      <c r="B412" t="s">
        <v>1970</v>
      </c>
      <c r="C412" t="s">
        <v>1399</v>
      </c>
      <c r="D412">
        <v>4538457</v>
      </c>
      <c r="E412" t="s">
        <v>23</v>
      </c>
      <c r="F412" t="s">
        <v>23</v>
      </c>
      <c r="H412" s="1">
        <v>43048</v>
      </c>
      <c r="I412" t="s">
        <v>23</v>
      </c>
      <c r="J412">
        <v>-9</v>
      </c>
      <c r="K412" t="s">
        <v>24</v>
      </c>
      <c r="M412" t="s">
        <v>25</v>
      </c>
      <c r="N412" s="39">
        <v>4450429</v>
      </c>
      <c r="O412" t="s">
        <v>813</v>
      </c>
      <c r="P412" s="1">
        <v>45565</v>
      </c>
      <c r="Q412" t="s">
        <v>82</v>
      </c>
      <c r="R412" s="1">
        <v>45231</v>
      </c>
      <c r="T412" t="s">
        <v>158</v>
      </c>
      <c r="U412">
        <v>500</v>
      </c>
      <c r="X412">
        <v>5</v>
      </c>
      <c r="Y412" t="s">
        <v>80</v>
      </c>
      <c r="AC412" t="s">
        <v>159</v>
      </c>
      <c r="AD412" t="s">
        <v>165</v>
      </c>
      <c r="AE412">
        <v>45450</v>
      </c>
      <c r="AF412" t="s">
        <v>1971</v>
      </c>
      <c r="AJ412" s="38" t="s">
        <v>1972</v>
      </c>
      <c r="AK412" t="s">
        <v>1973</v>
      </c>
      <c r="AL412">
        <v>0</v>
      </c>
      <c r="AM412">
        <v>0</v>
      </c>
    </row>
    <row r="413" spans="1:39" x14ac:dyDescent="0.25">
      <c r="A413">
        <v>1631053</v>
      </c>
      <c r="B413" t="s">
        <v>1974</v>
      </c>
      <c r="C413" t="s">
        <v>28</v>
      </c>
      <c r="D413">
        <v>4540737</v>
      </c>
      <c r="E413" t="s">
        <v>23</v>
      </c>
      <c r="H413" s="1">
        <v>43043</v>
      </c>
      <c r="I413" t="s">
        <v>23</v>
      </c>
      <c r="J413">
        <v>-9</v>
      </c>
      <c r="K413" t="s">
        <v>24</v>
      </c>
      <c r="M413" t="s">
        <v>25</v>
      </c>
      <c r="N413" s="39">
        <v>4450417</v>
      </c>
      <c r="O413" t="s">
        <v>233</v>
      </c>
      <c r="P413" s="1">
        <v>45563</v>
      </c>
      <c r="Q413" t="s">
        <v>82</v>
      </c>
      <c r="R413" s="1">
        <v>45563</v>
      </c>
      <c r="T413" t="s">
        <v>161</v>
      </c>
      <c r="U413">
        <v>500</v>
      </c>
      <c r="X413">
        <v>5</v>
      </c>
      <c r="Y413" t="s">
        <v>80</v>
      </c>
      <c r="AC413" t="s">
        <v>159</v>
      </c>
      <c r="AD413" t="s">
        <v>195</v>
      </c>
      <c r="AE413">
        <v>45200</v>
      </c>
      <c r="AF413" t="s">
        <v>1975</v>
      </c>
      <c r="AJ413" s="38" t="s">
        <v>1976</v>
      </c>
      <c r="AK413" t="s">
        <v>1977</v>
      </c>
      <c r="AL413">
        <v>0</v>
      </c>
      <c r="AM413">
        <v>0</v>
      </c>
    </row>
    <row r="414" spans="1:39" x14ac:dyDescent="0.25">
      <c r="A414">
        <v>1632574</v>
      </c>
      <c r="B414" t="s">
        <v>1978</v>
      </c>
      <c r="C414" t="s">
        <v>1979</v>
      </c>
      <c r="D414">
        <v>4540754</v>
      </c>
      <c r="E414" t="s">
        <v>23</v>
      </c>
      <c r="H414" s="1">
        <v>43200</v>
      </c>
      <c r="I414" t="s">
        <v>23</v>
      </c>
      <c r="J414">
        <v>-9</v>
      </c>
      <c r="K414" t="s">
        <v>24</v>
      </c>
      <c r="M414" t="s">
        <v>25</v>
      </c>
      <c r="N414" s="39">
        <v>4450192</v>
      </c>
      <c r="O414" t="s">
        <v>375</v>
      </c>
      <c r="P414" s="1">
        <v>45564</v>
      </c>
      <c r="Q414" t="s">
        <v>82</v>
      </c>
      <c r="R414" s="1">
        <v>45564</v>
      </c>
      <c r="T414" t="s">
        <v>161</v>
      </c>
      <c r="U414">
        <v>500</v>
      </c>
      <c r="X414">
        <v>5</v>
      </c>
      <c r="Y414" t="s">
        <v>80</v>
      </c>
      <c r="AC414" t="s">
        <v>159</v>
      </c>
      <c r="AD414" t="s">
        <v>87</v>
      </c>
      <c r="AE414">
        <v>45000</v>
      </c>
      <c r="AF414" t="s">
        <v>1980</v>
      </c>
      <c r="AK414" t="s">
        <v>1981</v>
      </c>
      <c r="AL414">
        <v>1</v>
      </c>
      <c r="AM414">
        <v>1</v>
      </c>
    </row>
    <row r="415" spans="1:39" x14ac:dyDescent="0.25">
      <c r="A415">
        <v>1611199</v>
      </c>
      <c r="B415" t="s">
        <v>1982</v>
      </c>
      <c r="C415" t="s">
        <v>204</v>
      </c>
      <c r="D415">
        <v>4540413</v>
      </c>
      <c r="E415" t="s">
        <v>23</v>
      </c>
      <c r="H415" s="1">
        <v>42828</v>
      </c>
      <c r="I415" t="s">
        <v>23</v>
      </c>
      <c r="J415">
        <v>-9</v>
      </c>
      <c r="K415" t="s">
        <v>24</v>
      </c>
      <c r="M415" t="s">
        <v>25</v>
      </c>
      <c r="N415" s="39">
        <v>4450026</v>
      </c>
      <c r="O415" t="s">
        <v>76</v>
      </c>
      <c r="P415" s="1">
        <v>45548</v>
      </c>
      <c r="Q415" t="s">
        <v>82</v>
      </c>
      <c r="R415" s="1">
        <v>45548</v>
      </c>
      <c r="T415" t="s">
        <v>161</v>
      </c>
      <c r="U415">
        <v>500</v>
      </c>
      <c r="X415">
        <v>5</v>
      </c>
      <c r="Y415" t="s">
        <v>80</v>
      </c>
      <c r="AC415" t="s">
        <v>159</v>
      </c>
      <c r="AD415" t="s">
        <v>87</v>
      </c>
      <c r="AE415">
        <v>45100</v>
      </c>
      <c r="AF415" t="s">
        <v>378</v>
      </c>
      <c r="AK415" t="s">
        <v>170</v>
      </c>
      <c r="AL415">
        <v>0</v>
      </c>
      <c r="AM415">
        <v>0</v>
      </c>
    </row>
    <row r="416" spans="1:39" x14ac:dyDescent="0.25">
      <c r="A416">
        <v>1629828</v>
      </c>
      <c r="B416" t="s">
        <v>1983</v>
      </c>
      <c r="C416" t="s">
        <v>100</v>
      </c>
      <c r="D416">
        <v>4540715</v>
      </c>
      <c r="E416" t="s">
        <v>23</v>
      </c>
      <c r="H416" s="1">
        <v>42556</v>
      </c>
      <c r="I416" t="s">
        <v>23</v>
      </c>
      <c r="J416">
        <v>-9</v>
      </c>
      <c r="K416" t="s">
        <v>24</v>
      </c>
      <c r="M416" t="s">
        <v>25</v>
      </c>
      <c r="N416" s="39">
        <v>4450754</v>
      </c>
      <c r="O416" t="s">
        <v>241</v>
      </c>
      <c r="P416" s="1">
        <v>45562</v>
      </c>
      <c r="Q416" t="s">
        <v>82</v>
      </c>
      <c r="R416" s="1">
        <v>45562</v>
      </c>
      <c r="T416" t="s">
        <v>161</v>
      </c>
      <c r="U416">
        <v>500</v>
      </c>
      <c r="X416">
        <v>5</v>
      </c>
      <c r="Y416" t="s">
        <v>80</v>
      </c>
      <c r="AC416" t="s">
        <v>159</v>
      </c>
      <c r="AD416" t="s">
        <v>1984</v>
      </c>
      <c r="AE416">
        <v>45480</v>
      </c>
      <c r="AF416" t="s">
        <v>1985</v>
      </c>
      <c r="AK416" t="s">
        <v>1986</v>
      </c>
      <c r="AL416">
        <v>0</v>
      </c>
      <c r="AM416">
        <v>0</v>
      </c>
    </row>
    <row r="417" spans="1:39" x14ac:dyDescent="0.25">
      <c r="A417">
        <v>1538447</v>
      </c>
      <c r="B417" t="s">
        <v>1987</v>
      </c>
      <c r="C417" t="s">
        <v>1988</v>
      </c>
      <c r="D417">
        <v>4538394</v>
      </c>
      <c r="E417" t="s">
        <v>22</v>
      </c>
      <c r="F417" t="s">
        <v>22</v>
      </c>
      <c r="H417" s="1">
        <v>42498</v>
      </c>
      <c r="I417" t="s">
        <v>23</v>
      </c>
      <c r="J417">
        <v>-9</v>
      </c>
      <c r="K417" t="s">
        <v>24</v>
      </c>
      <c r="M417" t="s">
        <v>25</v>
      </c>
      <c r="N417" s="39">
        <v>4450751</v>
      </c>
      <c r="O417" t="s">
        <v>35</v>
      </c>
      <c r="P417" s="1">
        <v>45546</v>
      </c>
      <c r="Q417" t="s">
        <v>82</v>
      </c>
      <c r="R417" s="1">
        <v>45216</v>
      </c>
      <c r="T417" t="s">
        <v>161</v>
      </c>
      <c r="U417">
        <v>500</v>
      </c>
      <c r="X417">
        <v>5</v>
      </c>
      <c r="Y417" t="s">
        <v>80</v>
      </c>
      <c r="AC417" t="s">
        <v>159</v>
      </c>
      <c r="AD417" t="s">
        <v>87</v>
      </c>
      <c r="AE417">
        <v>45000</v>
      </c>
      <c r="AF417" t="s">
        <v>1989</v>
      </c>
      <c r="AJ417" s="38" t="s">
        <v>1990</v>
      </c>
      <c r="AK417" t="s">
        <v>1991</v>
      </c>
      <c r="AL417">
        <v>0</v>
      </c>
      <c r="AM417">
        <v>0</v>
      </c>
    </row>
    <row r="418" spans="1:39" x14ac:dyDescent="0.25">
      <c r="A418">
        <v>1613651</v>
      </c>
      <c r="B418" t="s">
        <v>1992</v>
      </c>
      <c r="C418" t="s">
        <v>1993</v>
      </c>
      <c r="D418">
        <v>4540455</v>
      </c>
      <c r="E418" t="s">
        <v>23</v>
      </c>
      <c r="H418" s="1">
        <v>42598</v>
      </c>
      <c r="I418" t="s">
        <v>23</v>
      </c>
      <c r="J418">
        <v>-9</v>
      </c>
      <c r="K418" t="s">
        <v>24</v>
      </c>
      <c r="M418" t="s">
        <v>25</v>
      </c>
      <c r="N418" s="39">
        <v>4450026</v>
      </c>
      <c r="O418" t="s">
        <v>76</v>
      </c>
      <c r="P418" s="1">
        <v>45551</v>
      </c>
      <c r="Q418" t="s">
        <v>82</v>
      </c>
      <c r="R418" s="1">
        <v>45551</v>
      </c>
      <c r="T418" t="s">
        <v>161</v>
      </c>
      <c r="U418">
        <v>500</v>
      </c>
      <c r="X418">
        <v>5</v>
      </c>
      <c r="Y418" t="s">
        <v>80</v>
      </c>
      <c r="AC418" t="s">
        <v>159</v>
      </c>
      <c r="AD418" t="s">
        <v>87</v>
      </c>
      <c r="AE418">
        <v>45100</v>
      </c>
      <c r="AF418" t="s">
        <v>1994</v>
      </c>
      <c r="AK418" t="s">
        <v>170</v>
      </c>
      <c r="AL418">
        <v>0</v>
      </c>
      <c r="AM418">
        <v>0</v>
      </c>
    </row>
    <row r="419" spans="1:39" x14ac:dyDescent="0.25">
      <c r="A419">
        <v>1627966</v>
      </c>
      <c r="B419" t="s">
        <v>1372</v>
      </c>
      <c r="C419" t="s">
        <v>65</v>
      </c>
      <c r="D419">
        <v>4540680</v>
      </c>
      <c r="E419" t="s">
        <v>23</v>
      </c>
      <c r="H419" s="1">
        <v>45339</v>
      </c>
      <c r="I419" t="s">
        <v>23</v>
      </c>
      <c r="J419">
        <v>-9</v>
      </c>
      <c r="K419" t="s">
        <v>24</v>
      </c>
      <c r="M419" t="s">
        <v>25</v>
      </c>
      <c r="N419" s="39">
        <v>4450285</v>
      </c>
      <c r="O419" t="s">
        <v>44</v>
      </c>
      <c r="P419" s="1">
        <v>45561</v>
      </c>
      <c r="Q419" t="s">
        <v>82</v>
      </c>
      <c r="R419" s="1">
        <v>45561</v>
      </c>
      <c r="T419" t="s">
        <v>161</v>
      </c>
      <c r="U419">
        <v>500</v>
      </c>
      <c r="X419">
        <v>5</v>
      </c>
      <c r="Y419" t="s">
        <v>80</v>
      </c>
      <c r="AC419" t="s">
        <v>159</v>
      </c>
      <c r="AD419" t="s">
        <v>672</v>
      </c>
      <c r="AE419">
        <v>45800</v>
      </c>
      <c r="AF419" t="s">
        <v>1995</v>
      </c>
      <c r="AK419" t="s">
        <v>1376</v>
      </c>
      <c r="AL419">
        <v>0</v>
      </c>
      <c r="AM419">
        <v>0</v>
      </c>
    </row>
    <row r="420" spans="1:39" x14ac:dyDescent="0.25">
      <c r="A420">
        <v>1634702</v>
      </c>
      <c r="B420" t="s">
        <v>1381</v>
      </c>
      <c r="C420" t="s">
        <v>1529</v>
      </c>
      <c r="D420">
        <v>4540828</v>
      </c>
      <c r="E420" t="s">
        <v>23</v>
      </c>
      <c r="H420" s="1">
        <v>43298</v>
      </c>
      <c r="I420" t="s">
        <v>23</v>
      </c>
      <c r="J420">
        <v>-9</v>
      </c>
      <c r="K420" t="s">
        <v>24</v>
      </c>
      <c r="M420" t="s">
        <v>25</v>
      </c>
      <c r="N420" s="39">
        <v>4450759</v>
      </c>
      <c r="O420" t="s">
        <v>46</v>
      </c>
      <c r="P420" s="1">
        <v>45566</v>
      </c>
      <c r="Q420" t="s">
        <v>82</v>
      </c>
      <c r="R420" s="1">
        <v>45566</v>
      </c>
      <c r="T420" t="s">
        <v>161</v>
      </c>
      <c r="U420">
        <v>500</v>
      </c>
      <c r="X420">
        <v>5</v>
      </c>
      <c r="Y420" t="s">
        <v>80</v>
      </c>
      <c r="AC420" t="s">
        <v>159</v>
      </c>
      <c r="AD420" t="s">
        <v>1382</v>
      </c>
      <c r="AE420">
        <v>45150</v>
      </c>
      <c r="AF420" t="s">
        <v>1383</v>
      </c>
      <c r="AJ420" s="38" t="s">
        <v>1384</v>
      </c>
      <c r="AK420" t="s">
        <v>1385</v>
      </c>
      <c r="AL420">
        <v>0</v>
      </c>
      <c r="AM420">
        <v>0</v>
      </c>
    </row>
    <row r="421" spans="1:39" x14ac:dyDescent="0.25">
      <c r="A421">
        <v>1562892</v>
      </c>
      <c r="B421" t="s">
        <v>1996</v>
      </c>
      <c r="C421" t="s">
        <v>1997</v>
      </c>
      <c r="D421">
        <v>4539557</v>
      </c>
      <c r="F421" t="s">
        <v>23</v>
      </c>
      <c r="H421" s="1">
        <v>42716</v>
      </c>
      <c r="I421" t="s">
        <v>23</v>
      </c>
      <c r="J421">
        <v>-9</v>
      </c>
      <c r="K421" t="s">
        <v>24</v>
      </c>
      <c r="M421" t="s">
        <v>25</v>
      </c>
      <c r="N421" s="39">
        <v>4450760</v>
      </c>
      <c r="O421" t="s">
        <v>462</v>
      </c>
      <c r="Q421" t="s">
        <v>752</v>
      </c>
      <c r="R421" s="1">
        <v>45328</v>
      </c>
      <c r="T421" t="s">
        <v>161</v>
      </c>
      <c r="U421">
        <v>500</v>
      </c>
      <c r="X421">
        <v>5</v>
      </c>
      <c r="Y421" t="s">
        <v>80</v>
      </c>
      <c r="AC421" t="s">
        <v>159</v>
      </c>
      <c r="AD421" t="s">
        <v>1487</v>
      </c>
      <c r="AE421">
        <v>45510</v>
      </c>
      <c r="AF421" t="s">
        <v>1998</v>
      </c>
      <c r="AK421" t="s">
        <v>1999</v>
      </c>
      <c r="AL421">
        <v>0</v>
      </c>
      <c r="AM421">
        <v>0</v>
      </c>
    </row>
    <row r="422" spans="1:39" x14ac:dyDescent="0.25">
      <c r="A422">
        <v>1626257</v>
      </c>
      <c r="B422" t="s">
        <v>2000</v>
      </c>
      <c r="C422" t="s">
        <v>2001</v>
      </c>
      <c r="D422">
        <v>4540654</v>
      </c>
      <c r="E422" t="s">
        <v>433</v>
      </c>
      <c r="H422" s="1">
        <v>42409</v>
      </c>
      <c r="I422" t="s">
        <v>23</v>
      </c>
      <c r="J422">
        <v>-9</v>
      </c>
      <c r="K422" t="s">
        <v>24</v>
      </c>
      <c r="M422" t="s">
        <v>25</v>
      </c>
      <c r="N422" s="39">
        <v>4450285</v>
      </c>
      <c r="O422" t="s">
        <v>44</v>
      </c>
      <c r="P422" s="1">
        <v>45560</v>
      </c>
      <c r="Q422" t="s">
        <v>82</v>
      </c>
      <c r="R422" s="1">
        <v>45560</v>
      </c>
      <c r="T422" t="s">
        <v>161</v>
      </c>
      <c r="U422">
        <v>500</v>
      </c>
      <c r="X422">
        <v>5</v>
      </c>
      <c r="Y422" t="s">
        <v>80</v>
      </c>
      <c r="AC422" t="s">
        <v>159</v>
      </c>
      <c r="AD422" t="s">
        <v>672</v>
      </c>
      <c r="AE422">
        <v>45800</v>
      </c>
      <c r="AF422" t="s">
        <v>2002</v>
      </c>
      <c r="AK422" t="s">
        <v>2003</v>
      </c>
      <c r="AL422">
        <v>0</v>
      </c>
      <c r="AM422">
        <v>0</v>
      </c>
    </row>
    <row r="423" spans="1:39" x14ac:dyDescent="0.25">
      <c r="A423">
        <v>1614908</v>
      </c>
      <c r="B423" t="s">
        <v>2004</v>
      </c>
      <c r="C423" t="s">
        <v>1724</v>
      </c>
      <c r="D423">
        <v>4540471</v>
      </c>
      <c r="E423" t="s">
        <v>23</v>
      </c>
      <c r="H423" s="1">
        <v>42583</v>
      </c>
      <c r="I423" t="s">
        <v>23</v>
      </c>
      <c r="J423">
        <v>-9</v>
      </c>
      <c r="K423" t="s">
        <v>29</v>
      </c>
      <c r="M423" t="s">
        <v>25</v>
      </c>
      <c r="N423" s="39">
        <v>4450285</v>
      </c>
      <c r="O423" t="s">
        <v>44</v>
      </c>
      <c r="P423" s="1">
        <v>45552</v>
      </c>
      <c r="Q423" t="s">
        <v>82</v>
      </c>
      <c r="R423" s="1">
        <v>45552</v>
      </c>
      <c r="T423" t="s">
        <v>161</v>
      </c>
      <c r="U423">
        <v>500</v>
      </c>
      <c r="X423">
        <v>5</v>
      </c>
      <c r="Y423" t="s">
        <v>80</v>
      </c>
      <c r="AC423" t="s">
        <v>159</v>
      </c>
      <c r="AD423" t="s">
        <v>627</v>
      </c>
      <c r="AE423">
        <v>45800</v>
      </c>
      <c r="AF423" t="s">
        <v>2005</v>
      </c>
      <c r="AJ423" t="s">
        <v>2006</v>
      </c>
      <c r="AK423" t="s">
        <v>2007</v>
      </c>
      <c r="AL423">
        <v>0</v>
      </c>
      <c r="AM423">
        <v>0</v>
      </c>
    </row>
    <row r="424" spans="1:39" x14ac:dyDescent="0.25">
      <c r="A424">
        <v>1633101</v>
      </c>
      <c r="B424" t="s">
        <v>2008</v>
      </c>
      <c r="C424" t="s">
        <v>2009</v>
      </c>
      <c r="D424">
        <v>4540765</v>
      </c>
      <c r="E424" t="s">
        <v>23</v>
      </c>
      <c r="H424" s="1">
        <v>42584</v>
      </c>
      <c r="I424" t="s">
        <v>23</v>
      </c>
      <c r="J424">
        <v>-9</v>
      </c>
      <c r="K424" t="s">
        <v>24</v>
      </c>
      <c r="M424" t="s">
        <v>25</v>
      </c>
      <c r="N424" s="39">
        <v>4450429</v>
      </c>
      <c r="O424" t="s">
        <v>813</v>
      </c>
      <c r="P424" s="1">
        <v>45565</v>
      </c>
      <c r="Q424" t="s">
        <v>82</v>
      </c>
      <c r="R424" s="1">
        <v>45565</v>
      </c>
      <c r="T424" t="s">
        <v>158</v>
      </c>
      <c r="U424">
        <v>500</v>
      </c>
      <c r="X424">
        <v>5</v>
      </c>
      <c r="Y424" t="s">
        <v>80</v>
      </c>
      <c r="AC424" t="s">
        <v>159</v>
      </c>
      <c r="AD424" t="s">
        <v>165</v>
      </c>
      <c r="AE424">
        <v>45450</v>
      </c>
      <c r="AF424" t="s">
        <v>2010</v>
      </c>
      <c r="AJ424" s="38" t="s">
        <v>2011</v>
      </c>
      <c r="AK424" t="s">
        <v>2012</v>
      </c>
      <c r="AL424">
        <v>0</v>
      </c>
      <c r="AM424">
        <v>0</v>
      </c>
    </row>
    <row r="425" spans="1:39" x14ac:dyDescent="0.25">
      <c r="A425">
        <v>1634245</v>
      </c>
      <c r="B425" t="s">
        <v>2013</v>
      </c>
      <c r="C425" t="s">
        <v>38</v>
      </c>
      <c r="D425">
        <v>4540820</v>
      </c>
      <c r="E425" t="s">
        <v>23</v>
      </c>
      <c r="H425" s="1">
        <v>42474</v>
      </c>
      <c r="I425" t="s">
        <v>23</v>
      </c>
      <c r="J425">
        <v>-9</v>
      </c>
      <c r="K425" t="s">
        <v>24</v>
      </c>
      <c r="M425" t="s">
        <v>25</v>
      </c>
      <c r="N425" s="39">
        <v>4450026</v>
      </c>
      <c r="O425" t="s">
        <v>76</v>
      </c>
      <c r="P425" s="1">
        <v>45566</v>
      </c>
      <c r="Q425" t="s">
        <v>82</v>
      </c>
      <c r="R425" s="1">
        <v>45566</v>
      </c>
      <c r="T425" t="s">
        <v>161</v>
      </c>
      <c r="U425">
        <v>500</v>
      </c>
      <c r="X425">
        <v>5</v>
      </c>
      <c r="Y425" t="s">
        <v>80</v>
      </c>
      <c r="AC425" t="s">
        <v>159</v>
      </c>
      <c r="AD425" t="s">
        <v>87</v>
      </c>
      <c r="AE425">
        <v>45100</v>
      </c>
      <c r="AF425" t="s">
        <v>378</v>
      </c>
      <c r="AK425" t="s">
        <v>2014</v>
      </c>
      <c r="AL425">
        <v>0</v>
      </c>
      <c r="AM425">
        <v>0</v>
      </c>
    </row>
    <row r="426" spans="1:39" x14ac:dyDescent="0.25">
      <c r="A426">
        <v>1589795</v>
      </c>
      <c r="B426" t="s">
        <v>2015</v>
      </c>
      <c r="C426" t="s">
        <v>99</v>
      </c>
      <c r="D426">
        <v>4540045</v>
      </c>
      <c r="F426" t="s">
        <v>23</v>
      </c>
      <c r="H426" s="1">
        <v>42922</v>
      </c>
      <c r="I426" t="s">
        <v>23</v>
      </c>
      <c r="J426">
        <v>-9</v>
      </c>
      <c r="K426" t="s">
        <v>24</v>
      </c>
      <c r="M426" t="s">
        <v>25</v>
      </c>
      <c r="N426" s="39">
        <v>4450410</v>
      </c>
      <c r="O426" t="s">
        <v>90</v>
      </c>
      <c r="Q426" t="s">
        <v>752</v>
      </c>
      <c r="R426" s="1">
        <v>45464</v>
      </c>
      <c r="T426" t="s">
        <v>161</v>
      </c>
      <c r="U426">
        <v>500</v>
      </c>
      <c r="X426">
        <v>5</v>
      </c>
      <c r="Y426" t="s">
        <v>80</v>
      </c>
      <c r="AC426" t="s">
        <v>159</v>
      </c>
      <c r="AD426" t="s">
        <v>91</v>
      </c>
      <c r="AE426">
        <v>45160</v>
      </c>
      <c r="AF426" t="s">
        <v>1001</v>
      </c>
      <c r="AK426" t="s">
        <v>831</v>
      </c>
      <c r="AL426">
        <v>0</v>
      </c>
      <c r="AM426">
        <v>0</v>
      </c>
    </row>
    <row r="427" spans="1:39" x14ac:dyDescent="0.25">
      <c r="A427">
        <v>1620976</v>
      </c>
      <c r="B427" t="s">
        <v>2016</v>
      </c>
      <c r="C427" t="s">
        <v>2017</v>
      </c>
      <c r="D427">
        <v>4540572</v>
      </c>
      <c r="E427" t="s">
        <v>23</v>
      </c>
      <c r="H427" s="1">
        <v>42686</v>
      </c>
      <c r="I427" t="s">
        <v>23</v>
      </c>
      <c r="J427">
        <v>-9</v>
      </c>
      <c r="K427" t="s">
        <v>24</v>
      </c>
      <c r="M427" t="s">
        <v>25</v>
      </c>
      <c r="N427" s="39">
        <v>4450410</v>
      </c>
      <c r="O427" t="s">
        <v>90</v>
      </c>
      <c r="P427" s="1">
        <v>45555</v>
      </c>
      <c r="Q427" t="s">
        <v>82</v>
      </c>
      <c r="R427" s="1">
        <v>45555</v>
      </c>
      <c r="T427" t="s">
        <v>161</v>
      </c>
      <c r="U427">
        <v>500</v>
      </c>
      <c r="X427">
        <v>5</v>
      </c>
      <c r="Y427" t="s">
        <v>80</v>
      </c>
      <c r="AC427" t="s">
        <v>159</v>
      </c>
      <c r="AD427" t="s">
        <v>184</v>
      </c>
      <c r="AE427">
        <v>45160</v>
      </c>
      <c r="AF427" t="s">
        <v>2018</v>
      </c>
      <c r="AI427" s="38" t="s">
        <v>2019</v>
      </c>
      <c r="AJ427" s="38" t="s">
        <v>2020</v>
      </c>
      <c r="AK427" t="s">
        <v>2021</v>
      </c>
      <c r="AL427">
        <v>1</v>
      </c>
      <c r="AM427">
        <v>0</v>
      </c>
    </row>
    <row r="428" spans="1:39" x14ac:dyDescent="0.25">
      <c r="A428">
        <v>1618683</v>
      </c>
      <c r="B428" t="s">
        <v>2022</v>
      </c>
      <c r="C428" t="s">
        <v>2023</v>
      </c>
      <c r="D428">
        <v>4540533</v>
      </c>
      <c r="E428" t="s">
        <v>23</v>
      </c>
      <c r="H428" s="1">
        <v>42515</v>
      </c>
      <c r="I428" t="s">
        <v>23</v>
      </c>
      <c r="J428">
        <v>-9</v>
      </c>
      <c r="K428" t="s">
        <v>29</v>
      </c>
      <c r="M428" t="s">
        <v>25</v>
      </c>
      <c r="N428" s="39">
        <v>4450757</v>
      </c>
      <c r="O428" t="s">
        <v>27</v>
      </c>
      <c r="P428" s="1">
        <v>45554</v>
      </c>
      <c r="Q428" t="s">
        <v>82</v>
      </c>
      <c r="R428" s="1">
        <v>45554</v>
      </c>
      <c r="T428" t="s">
        <v>161</v>
      </c>
      <c r="U428">
        <v>500</v>
      </c>
      <c r="X428">
        <v>5</v>
      </c>
      <c r="Y428" t="s">
        <v>80</v>
      </c>
      <c r="AC428" t="s">
        <v>159</v>
      </c>
      <c r="AD428" t="s">
        <v>264</v>
      </c>
      <c r="AE428">
        <v>45650</v>
      </c>
      <c r="AF428" t="s">
        <v>2024</v>
      </c>
      <c r="AJ428" s="38" t="s">
        <v>2025</v>
      </c>
      <c r="AK428" t="s">
        <v>2026</v>
      </c>
      <c r="AL428">
        <v>0</v>
      </c>
      <c r="AM428">
        <v>0</v>
      </c>
    </row>
    <row r="429" spans="1:39" x14ac:dyDescent="0.25">
      <c r="A429">
        <v>1589829</v>
      </c>
      <c r="B429" t="s">
        <v>2027</v>
      </c>
      <c r="C429" t="s">
        <v>2028</v>
      </c>
      <c r="D429">
        <v>4540060</v>
      </c>
      <c r="F429" t="s">
        <v>23</v>
      </c>
      <c r="H429" s="1">
        <v>43092</v>
      </c>
      <c r="I429" t="s">
        <v>23</v>
      </c>
      <c r="J429">
        <v>-9</v>
      </c>
      <c r="K429" t="s">
        <v>24</v>
      </c>
      <c r="M429" t="s">
        <v>25</v>
      </c>
      <c r="N429" s="39">
        <v>4450410</v>
      </c>
      <c r="O429" t="s">
        <v>90</v>
      </c>
      <c r="Q429" t="s">
        <v>752</v>
      </c>
      <c r="R429" s="1">
        <v>45464</v>
      </c>
      <c r="T429" t="s">
        <v>161</v>
      </c>
      <c r="U429">
        <v>500</v>
      </c>
      <c r="X429">
        <v>5</v>
      </c>
      <c r="Y429" t="s">
        <v>80</v>
      </c>
      <c r="AC429" t="s">
        <v>159</v>
      </c>
      <c r="AD429" t="s">
        <v>91</v>
      </c>
      <c r="AE429">
        <v>45160</v>
      </c>
      <c r="AF429" t="s">
        <v>1001</v>
      </c>
      <c r="AK429" t="s">
        <v>831</v>
      </c>
      <c r="AL429">
        <v>0</v>
      </c>
      <c r="AM429">
        <v>0</v>
      </c>
    </row>
    <row r="430" spans="1:39" x14ac:dyDescent="0.25">
      <c r="A430">
        <v>1627445</v>
      </c>
      <c r="B430" t="s">
        <v>2029</v>
      </c>
      <c r="C430" t="s">
        <v>72</v>
      </c>
      <c r="D430">
        <v>4540676</v>
      </c>
      <c r="E430" t="s">
        <v>23</v>
      </c>
      <c r="H430" s="1">
        <v>42873</v>
      </c>
      <c r="I430" t="s">
        <v>23</v>
      </c>
      <c r="J430">
        <v>-9</v>
      </c>
      <c r="K430" t="s">
        <v>24</v>
      </c>
      <c r="M430" t="s">
        <v>25</v>
      </c>
      <c r="N430" s="39">
        <v>4450192</v>
      </c>
      <c r="O430" t="s">
        <v>375</v>
      </c>
      <c r="P430" s="1">
        <v>45560</v>
      </c>
      <c r="Q430" t="s">
        <v>82</v>
      </c>
      <c r="R430" s="1">
        <v>45560</v>
      </c>
      <c r="T430" t="s">
        <v>161</v>
      </c>
      <c r="U430">
        <v>500</v>
      </c>
      <c r="X430">
        <v>5</v>
      </c>
      <c r="Y430" t="s">
        <v>80</v>
      </c>
      <c r="AC430" t="s">
        <v>159</v>
      </c>
      <c r="AD430" t="s">
        <v>87</v>
      </c>
      <c r="AE430">
        <v>45000</v>
      </c>
      <c r="AF430" t="s">
        <v>2030</v>
      </c>
      <c r="AK430" t="s">
        <v>217</v>
      </c>
      <c r="AL430">
        <v>0</v>
      </c>
      <c r="AM430">
        <v>0</v>
      </c>
    </row>
    <row r="431" spans="1:39" x14ac:dyDescent="0.25">
      <c r="A431">
        <v>1600120</v>
      </c>
      <c r="B431" t="s">
        <v>1421</v>
      </c>
      <c r="C431" t="s">
        <v>42</v>
      </c>
      <c r="D431">
        <v>4540242</v>
      </c>
      <c r="E431" t="s">
        <v>23</v>
      </c>
      <c r="H431" s="1">
        <v>42928</v>
      </c>
      <c r="I431" t="s">
        <v>23</v>
      </c>
      <c r="J431">
        <v>-9</v>
      </c>
      <c r="K431" t="s">
        <v>24</v>
      </c>
      <c r="M431" t="s">
        <v>25</v>
      </c>
      <c r="N431" s="39">
        <v>4450410</v>
      </c>
      <c r="O431" t="s">
        <v>90</v>
      </c>
      <c r="P431" s="1">
        <v>45532</v>
      </c>
      <c r="Q431" t="s">
        <v>82</v>
      </c>
      <c r="R431" s="1">
        <v>45532</v>
      </c>
      <c r="T431" t="s">
        <v>161</v>
      </c>
      <c r="U431">
        <v>500</v>
      </c>
      <c r="X431">
        <v>5</v>
      </c>
      <c r="Y431" t="s">
        <v>80</v>
      </c>
      <c r="AC431" t="s">
        <v>159</v>
      </c>
      <c r="AD431" t="s">
        <v>87</v>
      </c>
      <c r="AE431">
        <v>45100</v>
      </c>
      <c r="AF431" t="s">
        <v>1423</v>
      </c>
      <c r="AI431" s="38" t="s">
        <v>1424</v>
      </c>
      <c r="AJ431" s="38" t="s">
        <v>1425</v>
      </c>
      <c r="AK431" t="s">
        <v>1426</v>
      </c>
      <c r="AL431">
        <v>0</v>
      </c>
      <c r="AM431">
        <v>0</v>
      </c>
    </row>
    <row r="432" spans="1:39" x14ac:dyDescent="0.25">
      <c r="A432">
        <v>1634075</v>
      </c>
      <c r="B432" t="s">
        <v>2031</v>
      </c>
      <c r="C432" t="s">
        <v>128</v>
      </c>
      <c r="D432">
        <v>4540818</v>
      </c>
      <c r="E432" t="s">
        <v>433</v>
      </c>
      <c r="H432" s="1">
        <v>43301</v>
      </c>
      <c r="I432" t="s">
        <v>23</v>
      </c>
      <c r="J432">
        <v>-9</v>
      </c>
      <c r="K432" t="s">
        <v>24</v>
      </c>
      <c r="M432" t="s">
        <v>25</v>
      </c>
      <c r="N432" s="39">
        <v>4450108</v>
      </c>
      <c r="O432" t="s">
        <v>75</v>
      </c>
      <c r="P432" s="1">
        <v>45566</v>
      </c>
      <c r="Q432" t="s">
        <v>82</v>
      </c>
      <c r="R432" s="1">
        <v>45566</v>
      </c>
      <c r="T432" t="s">
        <v>161</v>
      </c>
      <c r="U432">
        <v>500</v>
      </c>
      <c r="X432">
        <v>5</v>
      </c>
      <c r="Y432" t="s">
        <v>80</v>
      </c>
      <c r="AC432" t="s">
        <v>159</v>
      </c>
      <c r="AD432" t="s">
        <v>2032</v>
      </c>
      <c r="AE432">
        <v>45500</v>
      </c>
      <c r="AF432" t="s">
        <v>2033</v>
      </c>
      <c r="AK432" t="s">
        <v>2034</v>
      </c>
      <c r="AL432">
        <v>0</v>
      </c>
      <c r="AM432">
        <v>0</v>
      </c>
    </row>
    <row r="433" spans="1:39" x14ac:dyDescent="0.25">
      <c r="A433">
        <v>1527949</v>
      </c>
      <c r="B433" t="s">
        <v>465</v>
      </c>
      <c r="C433" t="s">
        <v>466</v>
      </c>
      <c r="D433">
        <v>4538298</v>
      </c>
      <c r="F433" t="s">
        <v>23</v>
      </c>
      <c r="H433" s="1">
        <v>42419</v>
      </c>
      <c r="I433" t="s">
        <v>23</v>
      </c>
      <c r="J433">
        <v>-9</v>
      </c>
      <c r="K433" t="s">
        <v>29</v>
      </c>
      <c r="M433" t="s">
        <v>25</v>
      </c>
      <c r="N433" s="39">
        <v>4450773</v>
      </c>
      <c r="O433" t="s">
        <v>86</v>
      </c>
      <c r="Q433" t="s">
        <v>752</v>
      </c>
      <c r="R433" s="1">
        <v>45201</v>
      </c>
      <c r="T433" t="s">
        <v>161</v>
      </c>
      <c r="U433">
        <v>500</v>
      </c>
      <c r="X433">
        <v>5</v>
      </c>
      <c r="Y433" t="s">
        <v>80</v>
      </c>
      <c r="AC433" t="s">
        <v>159</v>
      </c>
      <c r="AD433" t="s">
        <v>181</v>
      </c>
      <c r="AE433">
        <v>45240</v>
      </c>
      <c r="AF433" t="s">
        <v>467</v>
      </c>
      <c r="AK433" t="s">
        <v>468</v>
      </c>
      <c r="AL433">
        <v>0</v>
      </c>
      <c r="AM433">
        <v>0</v>
      </c>
    </row>
    <row r="434" spans="1:39" x14ac:dyDescent="0.25">
      <c r="A434">
        <v>1589830</v>
      </c>
      <c r="B434" t="s">
        <v>2035</v>
      </c>
      <c r="C434" t="s">
        <v>2036</v>
      </c>
      <c r="D434">
        <v>4540061</v>
      </c>
      <c r="F434" t="s">
        <v>23</v>
      </c>
      <c r="H434" s="1">
        <v>42553</v>
      </c>
      <c r="I434" t="s">
        <v>23</v>
      </c>
      <c r="J434">
        <v>-9</v>
      </c>
      <c r="K434" t="s">
        <v>29</v>
      </c>
      <c r="M434" t="s">
        <v>25</v>
      </c>
      <c r="N434" s="39">
        <v>4450410</v>
      </c>
      <c r="O434" t="s">
        <v>90</v>
      </c>
      <c r="Q434" t="s">
        <v>752</v>
      </c>
      <c r="R434" s="1">
        <v>45464</v>
      </c>
      <c r="T434" t="s">
        <v>161</v>
      </c>
      <c r="U434">
        <v>500</v>
      </c>
      <c r="X434">
        <v>5</v>
      </c>
      <c r="Y434" t="s">
        <v>80</v>
      </c>
      <c r="AC434" t="s">
        <v>159</v>
      </c>
      <c r="AD434" t="s">
        <v>91</v>
      </c>
      <c r="AE434">
        <v>45160</v>
      </c>
      <c r="AF434" t="s">
        <v>1001</v>
      </c>
      <c r="AK434" t="s">
        <v>831</v>
      </c>
      <c r="AL434">
        <v>0</v>
      </c>
      <c r="AM434">
        <v>0</v>
      </c>
    </row>
    <row r="435" spans="1:39" x14ac:dyDescent="0.25">
      <c r="A435">
        <v>1633759</v>
      </c>
      <c r="B435" t="s">
        <v>2037</v>
      </c>
      <c r="C435" t="s">
        <v>2038</v>
      </c>
      <c r="D435">
        <v>4540792</v>
      </c>
      <c r="E435" t="s">
        <v>433</v>
      </c>
      <c r="H435" s="1">
        <v>42898</v>
      </c>
      <c r="I435" t="s">
        <v>23</v>
      </c>
      <c r="J435">
        <v>-9</v>
      </c>
      <c r="K435" t="s">
        <v>24</v>
      </c>
      <c r="M435" t="s">
        <v>25</v>
      </c>
      <c r="N435" s="39">
        <v>4450108</v>
      </c>
      <c r="O435" t="s">
        <v>75</v>
      </c>
      <c r="P435" s="1">
        <v>45566</v>
      </c>
      <c r="Q435" t="s">
        <v>82</v>
      </c>
      <c r="R435" s="1">
        <v>45566</v>
      </c>
      <c r="T435" t="s">
        <v>161</v>
      </c>
      <c r="U435">
        <v>500</v>
      </c>
      <c r="X435">
        <v>5</v>
      </c>
      <c r="Y435" t="s">
        <v>80</v>
      </c>
      <c r="AC435" t="s">
        <v>159</v>
      </c>
      <c r="AD435" t="s">
        <v>2039</v>
      </c>
      <c r="AE435">
        <v>45500</v>
      </c>
      <c r="AF435" t="s">
        <v>2040</v>
      </c>
      <c r="AK435" t="s">
        <v>2041</v>
      </c>
      <c r="AL435">
        <v>0</v>
      </c>
      <c r="AM435">
        <v>0</v>
      </c>
    </row>
    <row r="436" spans="1:39" x14ac:dyDescent="0.25">
      <c r="A436">
        <v>1589827</v>
      </c>
      <c r="B436" t="s">
        <v>2042</v>
      </c>
      <c r="C436" t="s">
        <v>2043</v>
      </c>
      <c r="D436">
        <v>4540058</v>
      </c>
      <c r="F436" t="s">
        <v>23</v>
      </c>
      <c r="H436" s="1">
        <v>42738</v>
      </c>
      <c r="I436" t="s">
        <v>23</v>
      </c>
      <c r="J436">
        <v>-9</v>
      </c>
      <c r="K436" t="s">
        <v>29</v>
      </c>
      <c r="M436" t="s">
        <v>25</v>
      </c>
      <c r="N436" s="39">
        <v>4450410</v>
      </c>
      <c r="O436" t="s">
        <v>90</v>
      </c>
      <c r="Q436" t="s">
        <v>752</v>
      </c>
      <c r="R436" s="1">
        <v>45464</v>
      </c>
      <c r="T436" t="s">
        <v>161</v>
      </c>
      <c r="U436">
        <v>500</v>
      </c>
      <c r="X436">
        <v>5</v>
      </c>
      <c r="Y436" t="s">
        <v>80</v>
      </c>
      <c r="AC436" t="s">
        <v>159</v>
      </c>
      <c r="AD436" t="s">
        <v>91</v>
      </c>
      <c r="AE436">
        <v>45160</v>
      </c>
      <c r="AF436" t="s">
        <v>1001</v>
      </c>
      <c r="AK436" t="s">
        <v>831</v>
      </c>
      <c r="AL436">
        <v>0</v>
      </c>
      <c r="AM436">
        <v>0</v>
      </c>
    </row>
    <row r="437" spans="1:39" x14ac:dyDescent="0.25">
      <c r="A437">
        <v>1532028</v>
      </c>
      <c r="B437" t="s">
        <v>473</v>
      </c>
      <c r="C437" t="s">
        <v>477</v>
      </c>
      <c r="D437">
        <v>4538332</v>
      </c>
      <c r="F437" t="s">
        <v>23</v>
      </c>
      <c r="H437" s="1">
        <v>42839</v>
      </c>
      <c r="I437" t="s">
        <v>23</v>
      </c>
      <c r="J437">
        <v>-9</v>
      </c>
      <c r="K437" t="s">
        <v>29</v>
      </c>
      <c r="M437" t="s">
        <v>25</v>
      </c>
      <c r="N437" s="39">
        <v>4450768</v>
      </c>
      <c r="O437" t="s">
        <v>66</v>
      </c>
      <c r="Q437" t="s">
        <v>752</v>
      </c>
      <c r="R437" s="1">
        <v>45206</v>
      </c>
      <c r="T437" t="s">
        <v>161</v>
      </c>
      <c r="U437">
        <v>500</v>
      </c>
      <c r="X437">
        <v>5</v>
      </c>
      <c r="Y437" t="s">
        <v>80</v>
      </c>
      <c r="AC437" t="s">
        <v>159</v>
      </c>
      <c r="AD437" t="s">
        <v>83</v>
      </c>
      <c r="AE437">
        <v>45380</v>
      </c>
      <c r="AF437" t="s">
        <v>475</v>
      </c>
      <c r="AI437" s="38" t="s">
        <v>2044</v>
      </c>
      <c r="AJ437" s="38" t="s">
        <v>1429</v>
      </c>
      <c r="AK437" t="s">
        <v>476</v>
      </c>
      <c r="AL437">
        <v>0</v>
      </c>
      <c r="AM437">
        <v>0</v>
      </c>
    </row>
    <row r="438" spans="1:39" x14ac:dyDescent="0.25">
      <c r="A438">
        <v>1634248</v>
      </c>
      <c r="B438" t="s">
        <v>2045</v>
      </c>
      <c r="C438" t="s">
        <v>2046</v>
      </c>
      <c r="D438">
        <v>4540821</v>
      </c>
      <c r="E438" t="s">
        <v>23</v>
      </c>
      <c r="H438" s="1">
        <v>42457</v>
      </c>
      <c r="I438" t="s">
        <v>23</v>
      </c>
      <c r="J438">
        <v>-9</v>
      </c>
      <c r="K438" t="s">
        <v>24</v>
      </c>
      <c r="M438" t="s">
        <v>25</v>
      </c>
      <c r="N438" s="39">
        <v>4450026</v>
      </c>
      <c r="O438" t="s">
        <v>76</v>
      </c>
      <c r="P438" s="1">
        <v>45566</v>
      </c>
      <c r="Q438" t="s">
        <v>82</v>
      </c>
      <c r="R438" s="1">
        <v>45566</v>
      </c>
      <c r="T438" t="s">
        <v>161</v>
      </c>
      <c r="U438">
        <v>500</v>
      </c>
      <c r="X438">
        <v>5</v>
      </c>
      <c r="Y438" t="s">
        <v>80</v>
      </c>
      <c r="AC438" t="s">
        <v>159</v>
      </c>
      <c r="AD438" t="s">
        <v>87</v>
      </c>
      <c r="AE438">
        <v>45100</v>
      </c>
      <c r="AF438" t="s">
        <v>378</v>
      </c>
      <c r="AK438" t="s">
        <v>2014</v>
      </c>
      <c r="AL438">
        <v>0</v>
      </c>
      <c r="AM438">
        <v>0</v>
      </c>
    </row>
    <row r="439" spans="1:39" x14ac:dyDescent="0.25">
      <c r="A439">
        <v>1628801</v>
      </c>
      <c r="B439" t="s">
        <v>2047</v>
      </c>
      <c r="C439" t="s">
        <v>2048</v>
      </c>
      <c r="D439">
        <v>4540688</v>
      </c>
      <c r="E439" t="s">
        <v>23</v>
      </c>
      <c r="H439" s="1">
        <v>42493</v>
      </c>
      <c r="I439" t="s">
        <v>23</v>
      </c>
      <c r="J439">
        <v>-9</v>
      </c>
      <c r="K439" t="s">
        <v>24</v>
      </c>
      <c r="M439" t="s">
        <v>25</v>
      </c>
      <c r="N439" s="39">
        <v>4450768</v>
      </c>
      <c r="O439" t="s">
        <v>66</v>
      </c>
      <c r="P439" s="1">
        <v>45561</v>
      </c>
      <c r="Q439" t="s">
        <v>82</v>
      </c>
      <c r="R439" s="1">
        <v>45561</v>
      </c>
      <c r="T439" t="s">
        <v>161</v>
      </c>
      <c r="U439">
        <v>500</v>
      </c>
      <c r="X439">
        <v>5</v>
      </c>
      <c r="Y439" t="s">
        <v>80</v>
      </c>
      <c r="AC439" t="s">
        <v>159</v>
      </c>
      <c r="AD439" t="s">
        <v>168</v>
      </c>
      <c r="AE439">
        <v>45380</v>
      </c>
      <c r="AF439" t="s">
        <v>2049</v>
      </c>
      <c r="AI439" s="38" t="s">
        <v>2050</v>
      </c>
      <c r="AJ439" s="38" t="s">
        <v>2051</v>
      </c>
      <c r="AK439" t="s">
        <v>2052</v>
      </c>
      <c r="AL439">
        <v>0</v>
      </c>
      <c r="AM439">
        <v>0</v>
      </c>
    </row>
    <row r="440" spans="1:39" x14ac:dyDescent="0.25">
      <c r="A440">
        <v>1608696</v>
      </c>
      <c r="B440" t="s">
        <v>2053</v>
      </c>
      <c r="C440" t="s">
        <v>105</v>
      </c>
      <c r="D440">
        <v>4540347</v>
      </c>
      <c r="E440" t="s">
        <v>433</v>
      </c>
      <c r="H440" s="1">
        <v>42777</v>
      </c>
      <c r="I440" t="s">
        <v>23</v>
      </c>
      <c r="J440">
        <v>-9</v>
      </c>
      <c r="K440" t="s">
        <v>24</v>
      </c>
      <c r="M440" t="s">
        <v>25</v>
      </c>
      <c r="N440" s="39">
        <v>4450617</v>
      </c>
      <c r="O440" t="s">
        <v>125</v>
      </c>
      <c r="P440" s="1">
        <v>45546</v>
      </c>
      <c r="Q440" t="s">
        <v>82</v>
      </c>
      <c r="R440" s="1">
        <v>45546</v>
      </c>
      <c r="T440" t="s">
        <v>161</v>
      </c>
      <c r="U440">
        <v>500</v>
      </c>
      <c r="X440">
        <v>5</v>
      </c>
      <c r="Y440" t="s">
        <v>80</v>
      </c>
      <c r="AC440" t="s">
        <v>159</v>
      </c>
      <c r="AD440" t="s">
        <v>2054</v>
      </c>
      <c r="AE440">
        <v>45260</v>
      </c>
      <c r="AF440" t="s">
        <v>2055</v>
      </c>
      <c r="AI440" t="s">
        <v>2056</v>
      </c>
      <c r="AJ440" t="s">
        <v>2057</v>
      </c>
      <c r="AK440" t="s">
        <v>2058</v>
      </c>
      <c r="AL440">
        <v>0</v>
      </c>
      <c r="AM440">
        <v>0</v>
      </c>
    </row>
    <row r="441" spans="1:39" x14ac:dyDescent="0.25">
      <c r="A441">
        <v>1614283</v>
      </c>
      <c r="B441" t="s">
        <v>2059</v>
      </c>
      <c r="C441" t="s">
        <v>36</v>
      </c>
      <c r="D441">
        <v>4540462</v>
      </c>
      <c r="E441" t="s">
        <v>23</v>
      </c>
      <c r="H441" s="1">
        <v>42763</v>
      </c>
      <c r="I441" t="s">
        <v>23</v>
      </c>
      <c r="J441">
        <v>-9</v>
      </c>
      <c r="K441" t="s">
        <v>24</v>
      </c>
      <c r="M441" t="s">
        <v>25</v>
      </c>
      <c r="N441" s="39">
        <v>4450661</v>
      </c>
      <c r="O441" t="s">
        <v>41</v>
      </c>
      <c r="P441" s="1">
        <v>45551</v>
      </c>
      <c r="Q441" t="s">
        <v>82</v>
      </c>
      <c r="R441" s="1">
        <v>45551</v>
      </c>
      <c r="T441" t="s">
        <v>161</v>
      </c>
      <c r="U441">
        <v>500</v>
      </c>
      <c r="X441">
        <v>5</v>
      </c>
      <c r="Y441" t="s">
        <v>80</v>
      </c>
      <c r="AC441" t="s">
        <v>159</v>
      </c>
      <c r="AD441" t="s">
        <v>2060</v>
      </c>
      <c r="AE441">
        <v>45520</v>
      </c>
      <c r="AF441" t="s">
        <v>2061</v>
      </c>
      <c r="AJ441" s="38" t="s">
        <v>2062</v>
      </c>
      <c r="AK441" t="s">
        <v>2063</v>
      </c>
      <c r="AL441">
        <v>0</v>
      </c>
      <c r="AM441">
        <v>0</v>
      </c>
    </row>
    <row r="442" spans="1:39" x14ac:dyDescent="0.25">
      <c r="A442">
        <v>1631965</v>
      </c>
      <c r="B442" t="s">
        <v>2064</v>
      </c>
      <c r="C442" t="s">
        <v>251</v>
      </c>
      <c r="D442">
        <v>4540746</v>
      </c>
      <c r="E442" t="s">
        <v>23</v>
      </c>
      <c r="H442" s="1">
        <v>42965</v>
      </c>
      <c r="I442" t="s">
        <v>23</v>
      </c>
      <c r="J442">
        <v>-9</v>
      </c>
      <c r="K442" t="s">
        <v>24</v>
      </c>
      <c r="M442" t="s">
        <v>25</v>
      </c>
      <c r="N442" s="39">
        <v>4450026</v>
      </c>
      <c r="O442" t="s">
        <v>76</v>
      </c>
      <c r="P442" s="1">
        <v>45564</v>
      </c>
      <c r="Q442" t="s">
        <v>82</v>
      </c>
      <c r="R442" s="1">
        <v>45564</v>
      </c>
      <c r="T442" t="s">
        <v>161</v>
      </c>
      <c r="U442">
        <v>500</v>
      </c>
      <c r="X442">
        <v>5</v>
      </c>
      <c r="Y442" t="s">
        <v>80</v>
      </c>
      <c r="AC442" t="s">
        <v>159</v>
      </c>
      <c r="AD442" t="s">
        <v>87</v>
      </c>
      <c r="AE442">
        <v>45100</v>
      </c>
      <c r="AF442" t="s">
        <v>378</v>
      </c>
      <c r="AK442" t="s">
        <v>170</v>
      </c>
      <c r="AL442">
        <v>0</v>
      </c>
      <c r="AM442">
        <v>0</v>
      </c>
    </row>
    <row r="443" spans="1:39" x14ac:dyDescent="0.25">
      <c r="A443">
        <v>1621093</v>
      </c>
      <c r="B443" t="s">
        <v>2065</v>
      </c>
      <c r="C443" t="s">
        <v>63</v>
      </c>
      <c r="D443">
        <v>4540575</v>
      </c>
      <c r="E443" t="s">
        <v>23</v>
      </c>
      <c r="H443" s="1">
        <v>42460</v>
      </c>
      <c r="I443" t="s">
        <v>23</v>
      </c>
      <c r="J443">
        <v>-9</v>
      </c>
      <c r="K443" t="s">
        <v>24</v>
      </c>
      <c r="M443" t="s">
        <v>25</v>
      </c>
      <c r="N443" s="39">
        <v>4450410</v>
      </c>
      <c r="O443" t="s">
        <v>90</v>
      </c>
      <c r="P443" s="1">
        <v>45555</v>
      </c>
      <c r="Q443" t="s">
        <v>82</v>
      </c>
      <c r="R443" s="1">
        <v>45555</v>
      </c>
      <c r="T443" t="s">
        <v>161</v>
      </c>
      <c r="U443">
        <v>500</v>
      </c>
      <c r="X443">
        <v>5</v>
      </c>
      <c r="Y443" t="s">
        <v>80</v>
      </c>
      <c r="AC443" t="s">
        <v>159</v>
      </c>
      <c r="AD443" t="s">
        <v>184</v>
      </c>
      <c r="AE443">
        <v>45160</v>
      </c>
      <c r="AF443" t="s">
        <v>2066</v>
      </c>
      <c r="AI443" s="38" t="s">
        <v>2067</v>
      </c>
      <c r="AJ443" s="38" t="s">
        <v>2068</v>
      </c>
      <c r="AK443" t="s">
        <v>2069</v>
      </c>
      <c r="AL443">
        <v>0</v>
      </c>
      <c r="AM443">
        <v>0</v>
      </c>
    </row>
    <row r="444" spans="1:39" x14ac:dyDescent="0.25">
      <c r="A444">
        <v>1611216</v>
      </c>
      <c r="B444" t="s">
        <v>2070</v>
      </c>
      <c r="C444" t="s">
        <v>2071</v>
      </c>
      <c r="D444">
        <v>4540418</v>
      </c>
      <c r="E444" t="s">
        <v>23</v>
      </c>
      <c r="H444" s="1">
        <v>42699</v>
      </c>
      <c r="I444" t="s">
        <v>23</v>
      </c>
      <c r="J444">
        <v>-9</v>
      </c>
      <c r="K444" t="s">
        <v>29</v>
      </c>
      <c r="M444" t="s">
        <v>25</v>
      </c>
      <c r="N444" s="39">
        <v>4450026</v>
      </c>
      <c r="O444" t="s">
        <v>76</v>
      </c>
      <c r="P444" s="1">
        <v>45548</v>
      </c>
      <c r="Q444" t="s">
        <v>82</v>
      </c>
      <c r="R444" s="1">
        <v>45548</v>
      </c>
      <c r="T444" t="s">
        <v>161</v>
      </c>
      <c r="U444">
        <v>500</v>
      </c>
      <c r="X444">
        <v>5</v>
      </c>
      <c r="Y444" t="s">
        <v>80</v>
      </c>
      <c r="AC444" t="s">
        <v>159</v>
      </c>
      <c r="AD444" t="s">
        <v>87</v>
      </c>
      <c r="AE444">
        <v>45100</v>
      </c>
      <c r="AF444" t="s">
        <v>378</v>
      </c>
      <c r="AK444" t="s">
        <v>170</v>
      </c>
      <c r="AL444">
        <v>0</v>
      </c>
      <c r="AM444">
        <v>0</v>
      </c>
    </row>
    <row r="445" spans="1:39" x14ac:dyDescent="0.25">
      <c r="A445">
        <v>1547683</v>
      </c>
      <c r="B445" t="s">
        <v>2072</v>
      </c>
      <c r="C445" t="s">
        <v>2073</v>
      </c>
      <c r="D445">
        <v>4538539</v>
      </c>
      <c r="E445" t="s">
        <v>23</v>
      </c>
      <c r="F445" t="s">
        <v>23</v>
      </c>
      <c r="H445" s="1">
        <v>42915</v>
      </c>
      <c r="I445" t="s">
        <v>23</v>
      </c>
      <c r="J445">
        <v>-9</v>
      </c>
      <c r="K445" t="s">
        <v>29</v>
      </c>
      <c r="M445" t="s">
        <v>25</v>
      </c>
      <c r="N445" s="39">
        <v>4450751</v>
      </c>
      <c r="O445" t="s">
        <v>35</v>
      </c>
      <c r="P445" s="1">
        <v>45500</v>
      </c>
      <c r="Q445" t="s">
        <v>82</v>
      </c>
      <c r="R445" s="1">
        <v>45247</v>
      </c>
      <c r="T445" t="s">
        <v>161</v>
      </c>
      <c r="U445">
        <v>500</v>
      </c>
      <c r="X445">
        <v>5</v>
      </c>
      <c r="Y445" t="s">
        <v>80</v>
      </c>
      <c r="AC445" t="s">
        <v>159</v>
      </c>
      <c r="AD445" t="s">
        <v>2074</v>
      </c>
      <c r="AE445">
        <v>45140</v>
      </c>
      <c r="AF445" t="s">
        <v>2075</v>
      </c>
      <c r="AK445" t="s">
        <v>2076</v>
      </c>
      <c r="AL445">
        <v>0</v>
      </c>
      <c r="AM445">
        <v>0</v>
      </c>
    </row>
    <row r="446" spans="1:39" x14ac:dyDescent="0.25">
      <c r="A446">
        <v>1564844</v>
      </c>
      <c r="B446" t="s">
        <v>2077</v>
      </c>
      <c r="C446" t="s">
        <v>2078</v>
      </c>
      <c r="D446">
        <v>4539576</v>
      </c>
      <c r="F446" t="s">
        <v>23</v>
      </c>
      <c r="H446" s="1">
        <v>42543</v>
      </c>
      <c r="I446" t="s">
        <v>23</v>
      </c>
      <c r="J446">
        <v>-9</v>
      </c>
      <c r="K446" t="s">
        <v>24</v>
      </c>
      <c r="M446" t="s">
        <v>25</v>
      </c>
      <c r="N446" s="39">
        <v>4450285</v>
      </c>
      <c r="O446" t="s">
        <v>44</v>
      </c>
      <c r="Q446" t="s">
        <v>752</v>
      </c>
      <c r="R446" s="1">
        <v>45339</v>
      </c>
      <c r="T446" t="s">
        <v>161</v>
      </c>
      <c r="U446">
        <v>500</v>
      </c>
      <c r="X446">
        <v>5</v>
      </c>
      <c r="Y446" t="s">
        <v>80</v>
      </c>
      <c r="AC446" t="s">
        <v>159</v>
      </c>
      <c r="AD446" t="s">
        <v>672</v>
      </c>
      <c r="AE446">
        <v>45800</v>
      </c>
      <c r="AF446" t="s">
        <v>2079</v>
      </c>
      <c r="AI446" s="38" t="s">
        <v>1699</v>
      </c>
      <c r="AJ446" s="38" t="s">
        <v>2080</v>
      </c>
      <c r="AK446" t="s">
        <v>2081</v>
      </c>
      <c r="AL446">
        <v>0</v>
      </c>
      <c r="AM446">
        <v>0</v>
      </c>
    </row>
    <row r="447" spans="1:39" x14ac:dyDescent="0.25">
      <c r="A447">
        <v>1465787</v>
      </c>
      <c r="B447" t="s">
        <v>2082</v>
      </c>
      <c r="C447" t="s">
        <v>380</v>
      </c>
      <c r="D447">
        <v>4536177</v>
      </c>
      <c r="F447" t="s">
        <v>23</v>
      </c>
      <c r="H447" s="1">
        <v>42753</v>
      </c>
      <c r="I447" t="s">
        <v>23</v>
      </c>
      <c r="J447">
        <v>-9</v>
      </c>
      <c r="K447" t="s">
        <v>29</v>
      </c>
      <c r="M447" t="s">
        <v>25</v>
      </c>
      <c r="N447" s="39">
        <v>4450108</v>
      </c>
      <c r="O447" t="s">
        <v>75</v>
      </c>
      <c r="Q447" t="s">
        <v>752</v>
      </c>
      <c r="R447" s="1">
        <v>44907</v>
      </c>
      <c r="T447" t="s">
        <v>161</v>
      </c>
      <c r="U447">
        <v>500</v>
      </c>
      <c r="X447">
        <v>5</v>
      </c>
      <c r="Y447" t="s">
        <v>80</v>
      </c>
      <c r="AC447" t="s">
        <v>159</v>
      </c>
      <c r="AD447" t="s">
        <v>104</v>
      </c>
      <c r="AE447">
        <v>45500</v>
      </c>
      <c r="AF447" t="s">
        <v>1257</v>
      </c>
      <c r="AJ447" s="38" t="s">
        <v>1258</v>
      </c>
      <c r="AK447" t="s">
        <v>1259</v>
      </c>
      <c r="AL447">
        <v>0</v>
      </c>
      <c r="AM447">
        <v>0</v>
      </c>
    </row>
    <row r="448" spans="1:39" x14ac:dyDescent="0.25">
      <c r="A448">
        <v>1626394</v>
      </c>
      <c r="B448" t="s">
        <v>2083</v>
      </c>
      <c r="C448" t="s">
        <v>105</v>
      </c>
      <c r="D448">
        <v>4540656</v>
      </c>
      <c r="E448" t="s">
        <v>23</v>
      </c>
      <c r="H448" s="1">
        <v>44096</v>
      </c>
      <c r="I448" t="s">
        <v>23</v>
      </c>
      <c r="J448">
        <v>-9</v>
      </c>
      <c r="K448" t="s">
        <v>24</v>
      </c>
      <c r="M448" t="s">
        <v>25</v>
      </c>
      <c r="N448" s="39">
        <v>4450410</v>
      </c>
      <c r="O448" t="s">
        <v>90</v>
      </c>
      <c r="P448" s="1">
        <v>45560</v>
      </c>
      <c r="Q448" t="s">
        <v>82</v>
      </c>
      <c r="R448" s="1">
        <v>45560</v>
      </c>
      <c r="T448" t="s">
        <v>161</v>
      </c>
      <c r="U448">
        <v>500</v>
      </c>
      <c r="X448">
        <v>5</v>
      </c>
      <c r="Y448" t="s">
        <v>80</v>
      </c>
      <c r="AC448" t="s">
        <v>159</v>
      </c>
      <c r="AD448" t="s">
        <v>184</v>
      </c>
      <c r="AE448">
        <v>45160</v>
      </c>
      <c r="AF448" t="s">
        <v>2084</v>
      </c>
      <c r="AI448" s="38" t="s">
        <v>2085</v>
      </c>
      <c r="AJ448" s="38" t="s">
        <v>2086</v>
      </c>
      <c r="AK448" t="s">
        <v>2087</v>
      </c>
      <c r="AL448">
        <v>0</v>
      </c>
      <c r="AM448">
        <v>0</v>
      </c>
    </row>
    <row r="449" spans="1:39" x14ac:dyDescent="0.25">
      <c r="A449">
        <v>1626390</v>
      </c>
      <c r="B449" t="s">
        <v>2083</v>
      </c>
      <c r="C449" t="s">
        <v>113</v>
      </c>
      <c r="D449">
        <v>4540655</v>
      </c>
      <c r="E449" t="s">
        <v>23</v>
      </c>
      <c r="H449" s="1">
        <v>43374</v>
      </c>
      <c r="I449" t="s">
        <v>23</v>
      </c>
      <c r="J449">
        <v>-9</v>
      </c>
      <c r="K449" t="s">
        <v>29</v>
      </c>
      <c r="M449" t="s">
        <v>25</v>
      </c>
      <c r="N449" s="39">
        <v>4450410</v>
      </c>
      <c r="O449" t="s">
        <v>90</v>
      </c>
      <c r="P449" s="1">
        <v>45560</v>
      </c>
      <c r="Q449" t="s">
        <v>82</v>
      </c>
      <c r="R449" s="1">
        <v>45560</v>
      </c>
      <c r="T449" t="s">
        <v>161</v>
      </c>
      <c r="U449">
        <v>500</v>
      </c>
      <c r="X449">
        <v>5</v>
      </c>
      <c r="Y449" t="s">
        <v>80</v>
      </c>
      <c r="AC449" t="s">
        <v>159</v>
      </c>
      <c r="AD449" t="s">
        <v>184</v>
      </c>
      <c r="AE449">
        <v>45160</v>
      </c>
      <c r="AF449" t="s">
        <v>2084</v>
      </c>
      <c r="AI449" s="38" t="s">
        <v>2085</v>
      </c>
      <c r="AJ449" s="38" t="s">
        <v>2086</v>
      </c>
      <c r="AK449" t="s">
        <v>2087</v>
      </c>
      <c r="AL449">
        <v>0</v>
      </c>
      <c r="AM449">
        <v>0</v>
      </c>
    </row>
    <row r="450" spans="1:39" x14ac:dyDescent="0.25">
      <c r="A450">
        <v>1616603</v>
      </c>
      <c r="B450" t="s">
        <v>2088</v>
      </c>
      <c r="C450" t="s">
        <v>78</v>
      </c>
      <c r="D450">
        <v>4540500</v>
      </c>
      <c r="E450" t="s">
        <v>22</v>
      </c>
      <c r="H450" s="1">
        <v>44249</v>
      </c>
      <c r="I450" t="s">
        <v>23</v>
      </c>
      <c r="J450">
        <v>-9</v>
      </c>
      <c r="K450" t="s">
        <v>24</v>
      </c>
      <c r="M450" t="s">
        <v>25</v>
      </c>
      <c r="N450" s="39">
        <v>4450144</v>
      </c>
      <c r="O450" t="s">
        <v>1883</v>
      </c>
      <c r="P450" s="1">
        <v>45553</v>
      </c>
      <c r="Q450" t="s">
        <v>82</v>
      </c>
      <c r="R450" s="1">
        <v>45553</v>
      </c>
      <c r="T450" t="s">
        <v>158</v>
      </c>
      <c r="U450">
        <v>500</v>
      </c>
      <c r="X450">
        <v>5</v>
      </c>
      <c r="Y450" t="s">
        <v>80</v>
      </c>
      <c r="AC450" t="s">
        <v>159</v>
      </c>
      <c r="AD450" t="s">
        <v>2089</v>
      </c>
      <c r="AE450">
        <v>45190</v>
      </c>
      <c r="AF450" t="s">
        <v>2090</v>
      </c>
      <c r="AK450" t="s">
        <v>2091</v>
      </c>
      <c r="AL450">
        <v>0</v>
      </c>
      <c r="AM450">
        <v>0</v>
      </c>
    </row>
    <row r="451" spans="1:39" x14ac:dyDescent="0.25">
      <c r="A451">
        <v>1543108</v>
      </c>
      <c r="B451" t="s">
        <v>2092</v>
      </c>
      <c r="C451" t="s">
        <v>28</v>
      </c>
      <c r="D451">
        <v>4538461</v>
      </c>
      <c r="F451" t="s">
        <v>23</v>
      </c>
      <c r="H451" s="1">
        <v>42953</v>
      </c>
      <c r="I451" t="s">
        <v>23</v>
      </c>
      <c r="J451">
        <v>-9</v>
      </c>
      <c r="K451" t="s">
        <v>24</v>
      </c>
      <c r="M451" t="s">
        <v>25</v>
      </c>
      <c r="N451" s="39">
        <v>4450429</v>
      </c>
      <c r="O451" t="s">
        <v>813</v>
      </c>
      <c r="Q451" t="s">
        <v>752</v>
      </c>
      <c r="R451" s="1">
        <v>45231</v>
      </c>
      <c r="T451" t="s">
        <v>161</v>
      </c>
      <c r="U451">
        <v>500</v>
      </c>
      <c r="X451">
        <v>5</v>
      </c>
      <c r="Y451" t="s">
        <v>80</v>
      </c>
      <c r="AC451" t="s">
        <v>159</v>
      </c>
      <c r="AD451" t="s">
        <v>165</v>
      </c>
      <c r="AE451">
        <v>45450</v>
      </c>
      <c r="AF451" t="s">
        <v>2093</v>
      </c>
      <c r="AJ451" s="38" t="s">
        <v>2094</v>
      </c>
      <c r="AK451" t="s">
        <v>2095</v>
      </c>
      <c r="AL451">
        <v>0</v>
      </c>
      <c r="AM451">
        <v>0</v>
      </c>
    </row>
    <row r="452" spans="1:39" x14ac:dyDescent="0.25">
      <c r="A452">
        <v>1600173</v>
      </c>
      <c r="B452" t="s">
        <v>2096</v>
      </c>
      <c r="C452" t="s">
        <v>2078</v>
      </c>
      <c r="D452">
        <v>4540244</v>
      </c>
      <c r="E452" t="s">
        <v>23</v>
      </c>
      <c r="H452" s="1">
        <v>43022</v>
      </c>
      <c r="I452" t="s">
        <v>23</v>
      </c>
      <c r="J452">
        <v>-9</v>
      </c>
      <c r="K452" t="s">
        <v>24</v>
      </c>
      <c r="M452" t="s">
        <v>25</v>
      </c>
      <c r="N452" s="39">
        <v>4450026</v>
      </c>
      <c r="O452" t="s">
        <v>76</v>
      </c>
      <c r="P452" s="1">
        <v>45533</v>
      </c>
      <c r="Q452" t="s">
        <v>82</v>
      </c>
      <c r="R452" s="1">
        <v>45533</v>
      </c>
      <c r="T452" t="s">
        <v>161</v>
      </c>
      <c r="U452">
        <v>500</v>
      </c>
      <c r="X452">
        <v>5</v>
      </c>
      <c r="Y452" t="s">
        <v>80</v>
      </c>
      <c r="AC452" t="s">
        <v>159</v>
      </c>
      <c r="AD452" t="s">
        <v>87</v>
      </c>
      <c r="AE452">
        <v>45100</v>
      </c>
      <c r="AF452" t="s">
        <v>378</v>
      </c>
      <c r="AK452" t="s">
        <v>170</v>
      </c>
      <c r="AL452">
        <v>0</v>
      </c>
      <c r="AM452">
        <v>0</v>
      </c>
    </row>
    <row r="453" spans="1:39" x14ac:dyDescent="0.25">
      <c r="A453">
        <v>1532596</v>
      </c>
      <c r="B453" t="s">
        <v>263</v>
      </c>
      <c r="C453" t="s">
        <v>78</v>
      </c>
      <c r="D453">
        <v>4538345</v>
      </c>
      <c r="F453" t="s">
        <v>23</v>
      </c>
      <c r="H453" s="1">
        <v>42728</v>
      </c>
      <c r="I453" t="s">
        <v>23</v>
      </c>
      <c r="J453">
        <v>-9</v>
      </c>
      <c r="K453" t="s">
        <v>24</v>
      </c>
      <c r="M453" t="s">
        <v>25</v>
      </c>
      <c r="N453" s="39">
        <v>4450295</v>
      </c>
      <c r="O453" t="s">
        <v>74</v>
      </c>
      <c r="Q453" t="s">
        <v>752</v>
      </c>
      <c r="R453" s="1">
        <v>45207</v>
      </c>
      <c r="T453" t="s">
        <v>161</v>
      </c>
      <c r="U453">
        <v>500</v>
      </c>
      <c r="X453">
        <v>5</v>
      </c>
      <c r="Y453" t="s">
        <v>80</v>
      </c>
      <c r="AC453" t="s">
        <v>159</v>
      </c>
      <c r="AD453" t="s">
        <v>96</v>
      </c>
      <c r="AE453">
        <v>45130</v>
      </c>
      <c r="AF453" t="s">
        <v>483</v>
      </c>
      <c r="AJ453" s="38" t="s">
        <v>2097</v>
      </c>
      <c r="AK453" t="s">
        <v>484</v>
      </c>
      <c r="AL453">
        <v>0</v>
      </c>
      <c r="AM453">
        <v>0</v>
      </c>
    </row>
    <row r="454" spans="1:39" x14ac:dyDescent="0.25">
      <c r="A454">
        <v>1605101</v>
      </c>
      <c r="B454" t="s">
        <v>2098</v>
      </c>
      <c r="C454" t="s">
        <v>30</v>
      </c>
      <c r="D454">
        <v>4540308</v>
      </c>
      <c r="E454" t="s">
        <v>433</v>
      </c>
      <c r="H454" s="1">
        <v>42683</v>
      </c>
      <c r="I454" t="s">
        <v>23</v>
      </c>
      <c r="J454">
        <v>-9</v>
      </c>
      <c r="K454" t="s">
        <v>24</v>
      </c>
      <c r="M454" t="s">
        <v>25</v>
      </c>
      <c r="N454" s="39">
        <v>4450285</v>
      </c>
      <c r="O454" t="s">
        <v>44</v>
      </c>
      <c r="P454" s="1">
        <v>45543</v>
      </c>
      <c r="Q454" t="s">
        <v>82</v>
      </c>
      <c r="R454" s="1">
        <v>45543</v>
      </c>
      <c r="T454" t="s">
        <v>161</v>
      </c>
      <c r="U454">
        <v>500</v>
      </c>
      <c r="X454">
        <v>5</v>
      </c>
      <c r="Y454" t="s">
        <v>80</v>
      </c>
      <c r="AC454" t="s">
        <v>159</v>
      </c>
      <c r="AD454" t="s">
        <v>1241</v>
      </c>
      <c r="AE454">
        <v>45800</v>
      </c>
      <c r="AF454" t="s">
        <v>2099</v>
      </c>
      <c r="AI454" s="38" t="s">
        <v>2100</v>
      </c>
      <c r="AJ454" s="38" t="s">
        <v>2100</v>
      </c>
      <c r="AK454" t="s">
        <v>2101</v>
      </c>
      <c r="AL454">
        <v>0</v>
      </c>
      <c r="AM454">
        <v>0</v>
      </c>
    </row>
    <row r="455" spans="1:39" x14ac:dyDescent="0.25">
      <c r="A455">
        <v>1396536</v>
      </c>
      <c r="B455" t="s">
        <v>116</v>
      </c>
      <c r="C455" t="s">
        <v>305</v>
      </c>
      <c r="D455">
        <v>4533102</v>
      </c>
      <c r="E455" t="s">
        <v>23</v>
      </c>
      <c r="F455" t="s">
        <v>23</v>
      </c>
      <c r="H455" s="1">
        <v>43063</v>
      </c>
      <c r="I455" t="s">
        <v>23</v>
      </c>
      <c r="J455">
        <v>-9</v>
      </c>
      <c r="K455" t="s">
        <v>24</v>
      </c>
      <c r="M455" t="s">
        <v>25</v>
      </c>
      <c r="N455" s="39">
        <v>4450410</v>
      </c>
      <c r="O455" t="s">
        <v>90</v>
      </c>
      <c r="P455" s="1">
        <v>45560</v>
      </c>
      <c r="Q455" t="s">
        <v>82</v>
      </c>
      <c r="R455" s="1">
        <v>44642</v>
      </c>
      <c r="T455" t="s">
        <v>161</v>
      </c>
      <c r="U455">
        <v>500</v>
      </c>
      <c r="X455">
        <v>5</v>
      </c>
      <c r="Y455" t="s">
        <v>80</v>
      </c>
      <c r="AC455" t="s">
        <v>159</v>
      </c>
      <c r="AD455" t="s">
        <v>184</v>
      </c>
      <c r="AE455">
        <v>45160</v>
      </c>
      <c r="AF455" t="s">
        <v>2102</v>
      </c>
      <c r="AJ455" s="38" t="s">
        <v>2103</v>
      </c>
      <c r="AK455" t="s">
        <v>2104</v>
      </c>
      <c r="AL455">
        <v>0</v>
      </c>
      <c r="AM455">
        <v>0</v>
      </c>
    </row>
    <row r="456" spans="1:39" x14ac:dyDescent="0.25">
      <c r="A456">
        <v>1506661</v>
      </c>
      <c r="B456" t="s">
        <v>490</v>
      </c>
      <c r="C456" t="s">
        <v>491</v>
      </c>
      <c r="D456">
        <v>4537979</v>
      </c>
      <c r="F456" t="s">
        <v>23</v>
      </c>
      <c r="H456" s="1">
        <v>42538</v>
      </c>
      <c r="I456" t="s">
        <v>23</v>
      </c>
      <c r="J456">
        <v>-9</v>
      </c>
      <c r="K456" t="s">
        <v>24</v>
      </c>
      <c r="M456" t="s">
        <v>25</v>
      </c>
      <c r="N456" s="39">
        <v>4450759</v>
      </c>
      <c r="O456" t="s">
        <v>46</v>
      </c>
      <c r="Q456" t="s">
        <v>752</v>
      </c>
      <c r="R456" s="1">
        <v>45171</v>
      </c>
      <c r="T456" t="s">
        <v>161</v>
      </c>
      <c r="U456">
        <v>500</v>
      </c>
      <c r="X456">
        <v>5</v>
      </c>
      <c r="Y456" t="s">
        <v>80</v>
      </c>
      <c r="AC456" t="s">
        <v>159</v>
      </c>
      <c r="AD456" t="s">
        <v>492</v>
      </c>
      <c r="AE456">
        <v>45110</v>
      </c>
      <c r="AF456" t="s">
        <v>493</v>
      </c>
      <c r="AJ456" s="38" t="s">
        <v>2105</v>
      </c>
      <c r="AK456" t="s">
        <v>494</v>
      </c>
      <c r="AL456">
        <v>0</v>
      </c>
      <c r="AM456">
        <v>0</v>
      </c>
    </row>
    <row r="457" spans="1:39" x14ac:dyDescent="0.25">
      <c r="A457">
        <v>1606138</v>
      </c>
      <c r="B457" t="s">
        <v>2106</v>
      </c>
      <c r="C457" t="s">
        <v>1391</v>
      </c>
      <c r="D457">
        <v>4540325</v>
      </c>
      <c r="E457" t="s">
        <v>23</v>
      </c>
      <c r="H457" s="1">
        <v>43081</v>
      </c>
      <c r="I457" t="s">
        <v>23</v>
      </c>
      <c r="J457">
        <v>-9</v>
      </c>
      <c r="K457" t="s">
        <v>24</v>
      </c>
      <c r="M457" t="s">
        <v>25</v>
      </c>
      <c r="N457" s="39">
        <v>4450661</v>
      </c>
      <c r="O457" t="s">
        <v>41</v>
      </c>
      <c r="P457" s="1">
        <v>45544</v>
      </c>
      <c r="Q457" t="s">
        <v>82</v>
      </c>
      <c r="R457" s="1">
        <v>45544</v>
      </c>
      <c r="T457" t="s">
        <v>161</v>
      </c>
      <c r="U457">
        <v>500</v>
      </c>
      <c r="X457">
        <v>5</v>
      </c>
      <c r="Y457" t="s">
        <v>80</v>
      </c>
      <c r="AC457" t="s">
        <v>159</v>
      </c>
      <c r="AD457" t="s">
        <v>95</v>
      </c>
      <c r="AE457">
        <v>45140</v>
      </c>
      <c r="AF457" t="s">
        <v>2107</v>
      </c>
      <c r="AJ457" t="s">
        <v>2108</v>
      </c>
      <c r="AK457" t="s">
        <v>2109</v>
      </c>
      <c r="AL457">
        <v>0</v>
      </c>
      <c r="AM457">
        <v>0</v>
      </c>
    </row>
    <row r="458" spans="1:39" x14ac:dyDescent="0.25">
      <c r="A458">
        <v>1610767</v>
      </c>
      <c r="B458" t="s">
        <v>2110</v>
      </c>
      <c r="C458" t="s">
        <v>2111</v>
      </c>
      <c r="D458">
        <v>4540393</v>
      </c>
      <c r="E458" t="s">
        <v>23</v>
      </c>
      <c r="H458" s="1">
        <v>45548</v>
      </c>
      <c r="I458" t="s">
        <v>23</v>
      </c>
      <c r="J458">
        <v>-9</v>
      </c>
      <c r="K458" t="s">
        <v>29</v>
      </c>
      <c r="M458" t="s">
        <v>25</v>
      </c>
      <c r="N458" s="39">
        <v>4450026</v>
      </c>
      <c r="O458" t="s">
        <v>76</v>
      </c>
      <c r="P458" s="1">
        <v>45548</v>
      </c>
      <c r="Q458" t="s">
        <v>82</v>
      </c>
      <c r="R458" s="1">
        <v>45548</v>
      </c>
      <c r="S458" s="1">
        <v>45547</v>
      </c>
      <c r="T458" t="s">
        <v>26</v>
      </c>
      <c r="U458">
        <v>500</v>
      </c>
      <c r="X458">
        <v>5</v>
      </c>
      <c r="Y458" t="s">
        <v>80</v>
      </c>
      <c r="AC458" t="s">
        <v>159</v>
      </c>
      <c r="AD458" t="s">
        <v>87</v>
      </c>
      <c r="AE458">
        <v>45100</v>
      </c>
      <c r="AF458" t="s">
        <v>378</v>
      </c>
      <c r="AK458" t="s">
        <v>170</v>
      </c>
      <c r="AL458">
        <v>0</v>
      </c>
      <c r="AM458">
        <v>0</v>
      </c>
    </row>
    <row r="459" spans="1:39" x14ac:dyDescent="0.25">
      <c r="A459">
        <v>1633068</v>
      </c>
      <c r="B459" t="s">
        <v>972</v>
      </c>
      <c r="C459" t="s">
        <v>747</v>
      </c>
      <c r="D459">
        <v>4540761</v>
      </c>
      <c r="E459" t="s">
        <v>23</v>
      </c>
      <c r="H459" s="1">
        <v>42642</v>
      </c>
      <c r="I459" t="s">
        <v>23</v>
      </c>
      <c r="J459">
        <v>-9</v>
      </c>
      <c r="K459" t="s">
        <v>24</v>
      </c>
      <c r="M459" t="s">
        <v>25</v>
      </c>
      <c r="N459" s="39">
        <v>4450417</v>
      </c>
      <c r="O459" t="s">
        <v>233</v>
      </c>
      <c r="P459" s="1">
        <v>45565</v>
      </c>
      <c r="Q459" t="s">
        <v>82</v>
      </c>
      <c r="R459" s="1">
        <v>45565</v>
      </c>
      <c r="T459" t="s">
        <v>161</v>
      </c>
      <c r="U459">
        <v>500</v>
      </c>
      <c r="X459">
        <v>5</v>
      </c>
      <c r="Y459" t="s">
        <v>80</v>
      </c>
      <c r="AC459" t="s">
        <v>159</v>
      </c>
      <c r="AD459" t="s">
        <v>195</v>
      </c>
      <c r="AE459">
        <v>45200</v>
      </c>
      <c r="AF459" t="s">
        <v>974</v>
      </c>
      <c r="AK459" t="s">
        <v>2112</v>
      </c>
      <c r="AL459">
        <v>0</v>
      </c>
      <c r="AM459">
        <v>0</v>
      </c>
    </row>
    <row r="460" spans="1:39" x14ac:dyDescent="0.25">
      <c r="A460">
        <v>1332281</v>
      </c>
      <c r="B460" t="s">
        <v>191</v>
      </c>
      <c r="C460" t="s">
        <v>39</v>
      </c>
      <c r="D460">
        <v>4532183</v>
      </c>
      <c r="E460" t="s">
        <v>23</v>
      </c>
      <c r="F460" t="s">
        <v>22</v>
      </c>
      <c r="H460" s="1">
        <v>42826</v>
      </c>
      <c r="I460" t="s">
        <v>23</v>
      </c>
      <c r="J460">
        <v>-9</v>
      </c>
      <c r="K460" t="s">
        <v>24</v>
      </c>
      <c r="M460" t="s">
        <v>25</v>
      </c>
      <c r="N460" s="39">
        <v>4450571</v>
      </c>
      <c r="O460" t="s">
        <v>77</v>
      </c>
      <c r="P460" s="1">
        <v>45534</v>
      </c>
      <c r="Q460" t="s">
        <v>82</v>
      </c>
      <c r="R460" s="1">
        <v>44208</v>
      </c>
      <c r="T460" t="s">
        <v>161</v>
      </c>
      <c r="U460">
        <v>500</v>
      </c>
      <c r="X460">
        <v>5</v>
      </c>
      <c r="Y460" t="s">
        <v>80</v>
      </c>
      <c r="AC460" t="s">
        <v>159</v>
      </c>
      <c r="AD460" t="s">
        <v>88</v>
      </c>
      <c r="AE460">
        <v>45140</v>
      </c>
      <c r="AF460" t="s">
        <v>192</v>
      </c>
      <c r="AI460" s="38" t="s">
        <v>2113</v>
      </c>
      <c r="AJ460" s="38" t="s">
        <v>2114</v>
      </c>
      <c r="AK460" t="s">
        <v>193</v>
      </c>
      <c r="AL460">
        <v>0</v>
      </c>
      <c r="AM460">
        <v>0</v>
      </c>
    </row>
    <row r="461" spans="1:39" x14ac:dyDescent="0.25">
      <c r="A461">
        <v>1615935</v>
      </c>
      <c r="B461" t="s">
        <v>2115</v>
      </c>
      <c r="C461" t="s">
        <v>2116</v>
      </c>
      <c r="D461">
        <v>4540488</v>
      </c>
      <c r="E461" t="s">
        <v>23</v>
      </c>
      <c r="H461" s="1">
        <v>42638</v>
      </c>
      <c r="I461" t="s">
        <v>23</v>
      </c>
      <c r="J461">
        <v>-9</v>
      </c>
      <c r="K461" t="s">
        <v>24</v>
      </c>
      <c r="M461" t="s">
        <v>25</v>
      </c>
      <c r="N461" s="39">
        <v>4450026</v>
      </c>
      <c r="O461" t="s">
        <v>76</v>
      </c>
      <c r="P461" s="1">
        <v>45553</v>
      </c>
      <c r="Q461" t="s">
        <v>82</v>
      </c>
      <c r="R461" s="1">
        <v>45553</v>
      </c>
      <c r="T461" t="s">
        <v>161</v>
      </c>
      <c r="U461">
        <v>500</v>
      </c>
      <c r="X461">
        <v>5</v>
      </c>
      <c r="Y461" t="s">
        <v>80</v>
      </c>
      <c r="AC461" t="s">
        <v>159</v>
      </c>
      <c r="AD461" t="s">
        <v>87</v>
      </c>
      <c r="AE461">
        <v>45100</v>
      </c>
      <c r="AF461" t="s">
        <v>378</v>
      </c>
      <c r="AK461" t="s">
        <v>170</v>
      </c>
      <c r="AL461">
        <v>0</v>
      </c>
      <c r="AM461">
        <v>0</v>
      </c>
    </row>
    <row r="462" spans="1:39" x14ac:dyDescent="0.25">
      <c r="A462">
        <v>1620542</v>
      </c>
      <c r="B462" t="s">
        <v>509</v>
      </c>
      <c r="C462" t="s">
        <v>2117</v>
      </c>
      <c r="D462">
        <v>4540571</v>
      </c>
      <c r="E462" t="s">
        <v>433</v>
      </c>
      <c r="H462" s="1">
        <v>43333</v>
      </c>
      <c r="I462" t="s">
        <v>23</v>
      </c>
      <c r="J462">
        <v>-9</v>
      </c>
      <c r="K462" t="s">
        <v>24</v>
      </c>
      <c r="M462" t="s">
        <v>25</v>
      </c>
      <c r="N462" s="39">
        <v>4450617</v>
      </c>
      <c r="O462" t="s">
        <v>125</v>
      </c>
      <c r="P462" s="1">
        <v>45555</v>
      </c>
      <c r="Q462" t="s">
        <v>82</v>
      </c>
      <c r="R462" s="1">
        <v>45555</v>
      </c>
      <c r="T462" t="s">
        <v>161</v>
      </c>
      <c r="U462">
        <v>500</v>
      </c>
      <c r="X462">
        <v>5</v>
      </c>
      <c r="Y462" t="s">
        <v>80</v>
      </c>
      <c r="AC462" t="s">
        <v>159</v>
      </c>
      <c r="AD462" t="s">
        <v>2118</v>
      </c>
      <c r="AE462">
        <v>45270</v>
      </c>
      <c r="AF462" t="s">
        <v>2119</v>
      </c>
      <c r="AJ462" t="s">
        <v>2120</v>
      </c>
      <c r="AK462" t="s">
        <v>2121</v>
      </c>
      <c r="AL462">
        <v>0</v>
      </c>
      <c r="AM462">
        <v>0</v>
      </c>
    </row>
    <row r="463" spans="1:39" x14ac:dyDescent="0.25">
      <c r="A463">
        <v>1611531</v>
      </c>
      <c r="B463" t="s">
        <v>2122</v>
      </c>
      <c r="C463" t="s">
        <v>1732</v>
      </c>
      <c r="D463">
        <v>4540431</v>
      </c>
      <c r="E463" t="s">
        <v>433</v>
      </c>
      <c r="H463" s="1">
        <v>42780</v>
      </c>
      <c r="I463" t="s">
        <v>23</v>
      </c>
      <c r="J463">
        <v>-9</v>
      </c>
      <c r="K463" t="s">
        <v>24</v>
      </c>
      <c r="M463" t="s">
        <v>25</v>
      </c>
      <c r="N463" s="39">
        <v>4450616</v>
      </c>
      <c r="O463" t="s">
        <v>43</v>
      </c>
      <c r="P463" s="1">
        <v>45548</v>
      </c>
      <c r="Q463" t="s">
        <v>82</v>
      </c>
      <c r="R463" s="1">
        <v>45548</v>
      </c>
      <c r="T463" t="s">
        <v>161</v>
      </c>
      <c r="U463">
        <v>500</v>
      </c>
      <c r="X463">
        <v>5</v>
      </c>
      <c r="Y463" t="s">
        <v>80</v>
      </c>
      <c r="AC463" t="s">
        <v>159</v>
      </c>
      <c r="AD463" t="s">
        <v>806</v>
      </c>
      <c r="AE463">
        <v>45370</v>
      </c>
      <c r="AF463" t="s">
        <v>2123</v>
      </c>
      <c r="AJ463" s="38" t="s">
        <v>2124</v>
      </c>
      <c r="AK463" t="s">
        <v>2125</v>
      </c>
      <c r="AL463">
        <v>1</v>
      </c>
      <c r="AM463">
        <v>0</v>
      </c>
    </row>
    <row r="464" spans="1:39" x14ac:dyDescent="0.25">
      <c r="A464">
        <v>1616721</v>
      </c>
      <c r="B464" t="s">
        <v>2126</v>
      </c>
      <c r="C464" t="s">
        <v>239</v>
      </c>
      <c r="D464">
        <v>4540508</v>
      </c>
      <c r="E464" t="s">
        <v>23</v>
      </c>
      <c r="H464" s="1">
        <v>42958</v>
      </c>
      <c r="I464" t="s">
        <v>23</v>
      </c>
      <c r="J464">
        <v>-9</v>
      </c>
      <c r="K464" t="s">
        <v>24</v>
      </c>
      <c r="M464" t="s">
        <v>25</v>
      </c>
      <c r="N464" s="39">
        <v>4450036</v>
      </c>
      <c r="O464" t="s">
        <v>102</v>
      </c>
      <c r="P464" s="1">
        <v>45553</v>
      </c>
      <c r="Q464" t="s">
        <v>82</v>
      </c>
      <c r="R464" s="1">
        <v>45553</v>
      </c>
      <c r="T464" t="s">
        <v>161</v>
      </c>
      <c r="U464">
        <v>500</v>
      </c>
      <c r="X464">
        <v>5</v>
      </c>
      <c r="Y464" t="s">
        <v>80</v>
      </c>
      <c r="AC464" t="s">
        <v>159</v>
      </c>
      <c r="AD464" t="s">
        <v>2127</v>
      </c>
      <c r="AE464">
        <v>45210</v>
      </c>
      <c r="AF464" t="s">
        <v>2128</v>
      </c>
      <c r="AJ464" s="38" t="s">
        <v>2129</v>
      </c>
      <c r="AK464" t="s">
        <v>2130</v>
      </c>
      <c r="AL464">
        <v>0</v>
      </c>
      <c r="AM464">
        <v>0</v>
      </c>
    </row>
    <row r="465" spans="1:39" x14ac:dyDescent="0.25">
      <c r="A465">
        <v>1619429</v>
      </c>
      <c r="B465" t="b">
        <v>0</v>
      </c>
      <c r="C465" t="s">
        <v>70</v>
      </c>
      <c r="D465">
        <v>4540549</v>
      </c>
      <c r="E465" t="s">
        <v>23</v>
      </c>
      <c r="H465" s="1">
        <v>43858</v>
      </c>
      <c r="I465" t="s">
        <v>23</v>
      </c>
      <c r="J465">
        <v>-9</v>
      </c>
      <c r="K465" t="s">
        <v>24</v>
      </c>
      <c r="M465" t="s">
        <v>25</v>
      </c>
      <c r="N465" s="39">
        <v>4450410</v>
      </c>
      <c r="O465" t="s">
        <v>90</v>
      </c>
      <c r="P465" s="1">
        <v>45554</v>
      </c>
      <c r="Q465" t="s">
        <v>82</v>
      </c>
      <c r="R465" s="1">
        <v>45554</v>
      </c>
      <c r="T465" t="s">
        <v>161</v>
      </c>
      <c r="U465">
        <v>500</v>
      </c>
      <c r="X465">
        <v>5</v>
      </c>
      <c r="Y465" t="s">
        <v>80</v>
      </c>
      <c r="AC465" t="s">
        <v>159</v>
      </c>
      <c r="AD465" t="s">
        <v>184</v>
      </c>
      <c r="AE465">
        <v>45160</v>
      </c>
      <c r="AF465" t="s">
        <v>2131</v>
      </c>
      <c r="AI465" s="38" t="s">
        <v>2132</v>
      </c>
      <c r="AJ465" s="38" t="s">
        <v>2133</v>
      </c>
      <c r="AK465" t="s">
        <v>2134</v>
      </c>
      <c r="AL465">
        <v>1</v>
      </c>
      <c r="AM465">
        <v>0</v>
      </c>
    </row>
    <row r="466" spans="1:39" x14ac:dyDescent="0.25">
      <c r="A466">
        <v>1637026</v>
      </c>
      <c r="B466" t="s">
        <v>2135</v>
      </c>
      <c r="C466" t="s">
        <v>1523</v>
      </c>
      <c r="D466">
        <v>4540854</v>
      </c>
      <c r="E466" t="s">
        <v>23</v>
      </c>
      <c r="H466" s="1">
        <v>43200</v>
      </c>
      <c r="I466" t="s">
        <v>23</v>
      </c>
      <c r="J466">
        <v>-9</v>
      </c>
      <c r="K466" t="s">
        <v>24</v>
      </c>
      <c r="M466" t="s">
        <v>25</v>
      </c>
      <c r="N466" s="39">
        <v>4450417</v>
      </c>
      <c r="O466" t="s">
        <v>233</v>
      </c>
      <c r="P466" s="1">
        <v>45568</v>
      </c>
      <c r="Q466" t="s">
        <v>82</v>
      </c>
      <c r="R466" s="1">
        <v>45568</v>
      </c>
      <c r="T466" t="s">
        <v>161</v>
      </c>
      <c r="U466">
        <v>500</v>
      </c>
      <c r="X466">
        <v>5</v>
      </c>
      <c r="Y466" t="s">
        <v>80</v>
      </c>
      <c r="AC466" t="s">
        <v>159</v>
      </c>
      <c r="AD466" t="s">
        <v>481</v>
      </c>
      <c r="AE466">
        <v>45700</v>
      </c>
      <c r="AF466" t="s">
        <v>2136</v>
      </c>
      <c r="AJ466" s="38" t="s">
        <v>2137</v>
      </c>
      <c r="AK466" t="s">
        <v>2138</v>
      </c>
      <c r="AL466">
        <v>0</v>
      </c>
      <c r="AM466">
        <v>0</v>
      </c>
    </row>
    <row r="467" spans="1:39" x14ac:dyDescent="0.25">
      <c r="A467">
        <v>1601773</v>
      </c>
      <c r="B467" t="s">
        <v>2139</v>
      </c>
      <c r="C467" t="s">
        <v>99</v>
      </c>
      <c r="D467">
        <v>4540258</v>
      </c>
      <c r="E467" t="s">
        <v>23</v>
      </c>
      <c r="H467" s="1">
        <v>42604</v>
      </c>
      <c r="I467" t="s">
        <v>23</v>
      </c>
      <c r="J467">
        <v>-9</v>
      </c>
      <c r="K467" t="s">
        <v>24</v>
      </c>
      <c r="M467" t="s">
        <v>25</v>
      </c>
      <c r="N467" s="39">
        <v>4450410</v>
      </c>
      <c r="O467" t="s">
        <v>90</v>
      </c>
      <c r="P467" s="1">
        <v>45539</v>
      </c>
      <c r="Q467" t="s">
        <v>82</v>
      </c>
      <c r="R467" s="1">
        <v>45539</v>
      </c>
      <c r="T467" t="s">
        <v>161</v>
      </c>
      <c r="U467">
        <v>500</v>
      </c>
      <c r="X467">
        <v>5</v>
      </c>
      <c r="Y467" t="s">
        <v>80</v>
      </c>
      <c r="AC467" t="s">
        <v>159</v>
      </c>
      <c r="AD467" t="s">
        <v>167</v>
      </c>
      <c r="AE467">
        <v>45100</v>
      </c>
      <c r="AF467" t="s">
        <v>2140</v>
      </c>
      <c r="AJ467" s="38" t="s">
        <v>2141</v>
      </c>
      <c r="AK467" t="s">
        <v>2142</v>
      </c>
      <c r="AL467">
        <v>0</v>
      </c>
      <c r="AM467">
        <v>0</v>
      </c>
    </row>
    <row r="468" spans="1:39" x14ac:dyDescent="0.25">
      <c r="A468">
        <v>1623537</v>
      </c>
      <c r="B468" t="s">
        <v>1500</v>
      </c>
      <c r="C468" t="s">
        <v>243</v>
      </c>
      <c r="D468">
        <v>4540597</v>
      </c>
      <c r="E468" t="s">
        <v>23</v>
      </c>
      <c r="H468" s="1">
        <v>42557</v>
      </c>
      <c r="I468" t="s">
        <v>23</v>
      </c>
      <c r="J468">
        <v>-9</v>
      </c>
      <c r="K468" t="s">
        <v>24</v>
      </c>
      <c r="M468" t="s">
        <v>25</v>
      </c>
      <c r="N468" s="39">
        <v>4450192</v>
      </c>
      <c r="O468" t="s">
        <v>375</v>
      </c>
      <c r="P468" s="1">
        <v>45557</v>
      </c>
      <c r="Q468" t="s">
        <v>82</v>
      </c>
      <c r="R468" s="1">
        <v>45557</v>
      </c>
      <c r="T468" t="s">
        <v>161</v>
      </c>
      <c r="U468">
        <v>500</v>
      </c>
      <c r="X468">
        <v>5</v>
      </c>
      <c r="Y468" t="s">
        <v>80</v>
      </c>
      <c r="AC468" t="s">
        <v>159</v>
      </c>
      <c r="AD468" t="s">
        <v>87</v>
      </c>
      <c r="AE468">
        <v>45000</v>
      </c>
      <c r="AF468" t="s">
        <v>1501</v>
      </c>
      <c r="AK468" t="s">
        <v>2143</v>
      </c>
      <c r="AL468">
        <v>1</v>
      </c>
      <c r="AM468">
        <v>1</v>
      </c>
    </row>
    <row r="469" spans="1:39" x14ac:dyDescent="0.25">
      <c r="A469">
        <v>1537165</v>
      </c>
      <c r="B469" t="s">
        <v>2144</v>
      </c>
      <c r="C469" t="s">
        <v>34</v>
      </c>
      <c r="D469">
        <v>4538389</v>
      </c>
      <c r="F469" t="s">
        <v>23</v>
      </c>
      <c r="H469" s="1">
        <v>42684</v>
      </c>
      <c r="I469" t="s">
        <v>23</v>
      </c>
      <c r="J469">
        <v>-9</v>
      </c>
      <c r="K469" t="s">
        <v>24</v>
      </c>
      <c r="M469" t="s">
        <v>25</v>
      </c>
      <c r="N469" s="39">
        <v>4450773</v>
      </c>
      <c r="O469" t="s">
        <v>86</v>
      </c>
      <c r="Q469" t="s">
        <v>752</v>
      </c>
      <c r="R469" s="1">
        <v>45213</v>
      </c>
      <c r="T469" t="s">
        <v>161</v>
      </c>
      <c r="U469">
        <v>500</v>
      </c>
      <c r="X469">
        <v>5</v>
      </c>
      <c r="Y469" t="s">
        <v>80</v>
      </c>
      <c r="AC469" t="s">
        <v>159</v>
      </c>
      <c r="AD469" t="s">
        <v>181</v>
      </c>
      <c r="AE469">
        <v>45240</v>
      </c>
      <c r="AF469" t="s">
        <v>2145</v>
      </c>
      <c r="AJ469" s="38" t="s">
        <v>2146</v>
      </c>
      <c r="AK469" t="s">
        <v>2147</v>
      </c>
      <c r="AL469">
        <v>1</v>
      </c>
      <c r="AM469">
        <v>0</v>
      </c>
    </row>
    <row r="470" spans="1:39" x14ac:dyDescent="0.25">
      <c r="A470">
        <v>1608846</v>
      </c>
      <c r="B470" t="s">
        <v>2148</v>
      </c>
      <c r="C470" t="s">
        <v>2149</v>
      </c>
      <c r="D470">
        <v>4540353</v>
      </c>
      <c r="E470" t="s">
        <v>433</v>
      </c>
      <c r="H470" s="1">
        <v>42905</v>
      </c>
      <c r="I470" t="s">
        <v>23</v>
      </c>
      <c r="J470">
        <v>-9</v>
      </c>
      <c r="K470" t="s">
        <v>24</v>
      </c>
      <c r="M470" t="s">
        <v>25</v>
      </c>
      <c r="N470" s="39">
        <v>4450616</v>
      </c>
      <c r="O470" t="s">
        <v>43</v>
      </c>
      <c r="P470" s="1">
        <v>45546</v>
      </c>
      <c r="Q470" t="s">
        <v>82</v>
      </c>
      <c r="R470" s="1">
        <v>45546</v>
      </c>
      <c r="T470" t="s">
        <v>161</v>
      </c>
      <c r="U470">
        <v>500</v>
      </c>
      <c r="X470">
        <v>5</v>
      </c>
      <c r="Y470" t="s">
        <v>80</v>
      </c>
      <c r="AC470" t="s">
        <v>159</v>
      </c>
      <c r="AD470" t="s">
        <v>89</v>
      </c>
      <c r="AE470">
        <v>45370</v>
      </c>
      <c r="AF470" t="s">
        <v>2150</v>
      </c>
      <c r="AK470" t="s">
        <v>2151</v>
      </c>
      <c r="AL470">
        <v>0</v>
      </c>
      <c r="AM470">
        <v>0</v>
      </c>
    </row>
    <row r="471" spans="1:39" x14ac:dyDescent="0.25">
      <c r="A471">
        <v>1602915</v>
      </c>
      <c r="B471" t="s">
        <v>2152</v>
      </c>
      <c r="C471" t="s">
        <v>37</v>
      </c>
      <c r="D471">
        <v>4540274</v>
      </c>
      <c r="E471" t="s">
        <v>23</v>
      </c>
      <c r="H471" s="1">
        <v>42391</v>
      </c>
      <c r="I471" t="s">
        <v>23</v>
      </c>
      <c r="J471">
        <v>-9</v>
      </c>
      <c r="K471" t="s">
        <v>24</v>
      </c>
      <c r="M471" t="s">
        <v>25</v>
      </c>
      <c r="N471" s="39">
        <v>4450285</v>
      </c>
      <c r="O471" t="s">
        <v>44</v>
      </c>
      <c r="P471" s="1">
        <v>45541</v>
      </c>
      <c r="Q471" t="s">
        <v>82</v>
      </c>
      <c r="R471" s="1">
        <v>45541</v>
      </c>
      <c r="T471" t="s">
        <v>161</v>
      </c>
      <c r="U471">
        <v>500</v>
      </c>
      <c r="X471">
        <v>5</v>
      </c>
      <c r="Y471" t="s">
        <v>80</v>
      </c>
      <c r="AC471" t="s">
        <v>159</v>
      </c>
      <c r="AD471" t="s">
        <v>2153</v>
      </c>
      <c r="AE471">
        <v>45800</v>
      </c>
      <c r="AF471" t="s">
        <v>2154</v>
      </c>
      <c r="AK471" t="s">
        <v>2155</v>
      </c>
      <c r="AL471">
        <v>0</v>
      </c>
      <c r="AM471">
        <v>0</v>
      </c>
    </row>
    <row r="472" spans="1:39" x14ac:dyDescent="0.25">
      <c r="A472">
        <v>1566787</v>
      </c>
      <c r="B472" t="s">
        <v>998</v>
      </c>
      <c r="C472" t="s">
        <v>2156</v>
      </c>
      <c r="D472">
        <v>4539582</v>
      </c>
      <c r="F472" t="s">
        <v>23</v>
      </c>
      <c r="H472" s="1">
        <v>42558</v>
      </c>
      <c r="I472" t="s">
        <v>23</v>
      </c>
      <c r="J472">
        <v>-9</v>
      </c>
      <c r="K472" t="s">
        <v>29</v>
      </c>
      <c r="M472" t="s">
        <v>25</v>
      </c>
      <c r="N472" s="39">
        <v>4450026</v>
      </c>
      <c r="O472" t="s">
        <v>76</v>
      </c>
      <c r="Q472" t="s">
        <v>752</v>
      </c>
      <c r="R472" s="1">
        <v>45353</v>
      </c>
      <c r="T472" t="s">
        <v>161</v>
      </c>
      <c r="U472">
        <v>500</v>
      </c>
      <c r="X472">
        <v>5</v>
      </c>
      <c r="Y472" t="s">
        <v>80</v>
      </c>
      <c r="AC472" t="s">
        <v>159</v>
      </c>
      <c r="AD472" t="s">
        <v>87</v>
      </c>
      <c r="AE472">
        <v>45100</v>
      </c>
      <c r="AF472" t="s">
        <v>378</v>
      </c>
      <c r="AK472" t="s">
        <v>170</v>
      </c>
      <c r="AL472">
        <v>0</v>
      </c>
      <c r="AM472">
        <v>0</v>
      </c>
    </row>
    <row r="473" spans="1:39" x14ac:dyDescent="0.25">
      <c r="A473">
        <v>1633934</v>
      </c>
      <c r="B473" t="s">
        <v>229</v>
      </c>
      <c r="C473" t="s">
        <v>2157</v>
      </c>
      <c r="D473">
        <v>4540802</v>
      </c>
      <c r="E473" t="s">
        <v>433</v>
      </c>
      <c r="H473" s="1">
        <v>42966</v>
      </c>
      <c r="I473" t="s">
        <v>23</v>
      </c>
      <c r="J473">
        <v>-9</v>
      </c>
      <c r="K473" t="s">
        <v>24</v>
      </c>
      <c r="M473" t="s">
        <v>25</v>
      </c>
      <c r="N473" s="39">
        <v>4450108</v>
      </c>
      <c r="O473" t="s">
        <v>75</v>
      </c>
      <c r="P473" s="1">
        <v>45566</v>
      </c>
      <c r="Q473" t="s">
        <v>82</v>
      </c>
      <c r="R473" s="1">
        <v>45566</v>
      </c>
      <c r="T473" t="s">
        <v>161</v>
      </c>
      <c r="U473">
        <v>500</v>
      </c>
      <c r="X473">
        <v>5</v>
      </c>
      <c r="Y473" t="s">
        <v>80</v>
      </c>
      <c r="AC473" t="s">
        <v>159</v>
      </c>
      <c r="AD473" t="s">
        <v>234</v>
      </c>
      <c r="AE473">
        <v>45500</v>
      </c>
      <c r="AF473" t="s">
        <v>2158</v>
      </c>
      <c r="AK473" t="s">
        <v>2159</v>
      </c>
      <c r="AL473">
        <v>0</v>
      </c>
      <c r="AM473">
        <v>0</v>
      </c>
    </row>
    <row r="474" spans="1:39" x14ac:dyDescent="0.25">
      <c r="A474">
        <v>1436515</v>
      </c>
      <c r="B474" t="s">
        <v>229</v>
      </c>
      <c r="C474" t="s">
        <v>97</v>
      </c>
      <c r="D474">
        <v>4535409</v>
      </c>
      <c r="E474" t="s">
        <v>22</v>
      </c>
      <c r="F474" t="s">
        <v>22</v>
      </c>
      <c r="H474" s="1">
        <v>42387</v>
      </c>
      <c r="I474" t="s">
        <v>23</v>
      </c>
      <c r="J474">
        <v>-9</v>
      </c>
      <c r="K474" t="s">
        <v>24</v>
      </c>
      <c r="M474" t="s">
        <v>25</v>
      </c>
      <c r="N474" s="39">
        <v>4450410</v>
      </c>
      <c r="O474" t="s">
        <v>90</v>
      </c>
      <c r="P474" s="1">
        <v>45538</v>
      </c>
      <c r="Q474" t="s">
        <v>82</v>
      </c>
      <c r="R474" s="1">
        <v>44832</v>
      </c>
      <c r="T474" t="s">
        <v>161</v>
      </c>
      <c r="U474">
        <v>500</v>
      </c>
      <c r="X474">
        <v>5</v>
      </c>
      <c r="Y474" t="s">
        <v>80</v>
      </c>
      <c r="AC474" t="s">
        <v>159</v>
      </c>
      <c r="AD474" t="s">
        <v>184</v>
      </c>
      <c r="AE474">
        <v>45160</v>
      </c>
      <c r="AF474" t="s">
        <v>306</v>
      </c>
      <c r="AI474" s="38" t="s">
        <v>2160</v>
      </c>
      <c r="AJ474" s="38" t="s">
        <v>2161</v>
      </c>
      <c r="AK474" t="s">
        <v>307</v>
      </c>
      <c r="AL474">
        <v>0</v>
      </c>
      <c r="AM474">
        <v>0</v>
      </c>
    </row>
    <row r="475" spans="1:39" x14ac:dyDescent="0.25">
      <c r="A475">
        <v>1629436</v>
      </c>
      <c r="B475" t="s">
        <v>2162</v>
      </c>
      <c r="C475" t="s">
        <v>62</v>
      </c>
      <c r="D475">
        <v>4540698</v>
      </c>
      <c r="E475" t="s">
        <v>23</v>
      </c>
      <c r="H475" s="1">
        <v>43136</v>
      </c>
      <c r="I475" t="s">
        <v>23</v>
      </c>
      <c r="J475">
        <v>-9</v>
      </c>
      <c r="K475" t="s">
        <v>24</v>
      </c>
      <c r="M475" t="s">
        <v>25</v>
      </c>
      <c r="N475" s="39">
        <v>4450576</v>
      </c>
      <c r="O475" t="s">
        <v>124</v>
      </c>
      <c r="P475" s="1">
        <v>45562</v>
      </c>
      <c r="Q475" t="s">
        <v>82</v>
      </c>
      <c r="R475" s="1">
        <v>45562</v>
      </c>
      <c r="T475" t="s">
        <v>161</v>
      </c>
      <c r="U475">
        <v>500</v>
      </c>
      <c r="X475">
        <v>5</v>
      </c>
      <c r="Y475" t="s">
        <v>80</v>
      </c>
      <c r="AC475" t="s">
        <v>159</v>
      </c>
      <c r="AD475" t="s">
        <v>1175</v>
      </c>
      <c r="AE475">
        <v>45170</v>
      </c>
      <c r="AF475" t="s">
        <v>2163</v>
      </c>
      <c r="AJ475" t="s">
        <v>2164</v>
      </c>
      <c r="AK475" t="s">
        <v>2165</v>
      </c>
      <c r="AL475">
        <v>0</v>
      </c>
      <c r="AM475">
        <v>0</v>
      </c>
    </row>
    <row r="476" spans="1:39" x14ac:dyDescent="0.25">
      <c r="A476">
        <v>1608857</v>
      </c>
      <c r="B476" t="s">
        <v>2166</v>
      </c>
      <c r="C476" t="s">
        <v>2167</v>
      </c>
      <c r="D476">
        <v>4540356</v>
      </c>
      <c r="E476" t="s">
        <v>433</v>
      </c>
      <c r="H476" s="1">
        <v>42868</v>
      </c>
      <c r="I476" t="s">
        <v>23</v>
      </c>
      <c r="J476">
        <v>-9</v>
      </c>
      <c r="K476" t="s">
        <v>24</v>
      </c>
      <c r="M476" t="s">
        <v>25</v>
      </c>
      <c r="N476" s="39">
        <v>4450616</v>
      </c>
      <c r="O476" t="s">
        <v>43</v>
      </c>
      <c r="P476" s="1">
        <v>45547</v>
      </c>
      <c r="Q476" t="s">
        <v>82</v>
      </c>
      <c r="R476" s="1">
        <v>45547</v>
      </c>
      <c r="T476" t="s">
        <v>161</v>
      </c>
      <c r="U476">
        <v>500</v>
      </c>
      <c r="X476">
        <v>5</v>
      </c>
      <c r="Y476" t="s">
        <v>80</v>
      </c>
      <c r="AC476" t="s">
        <v>159</v>
      </c>
      <c r="AD476" t="s">
        <v>948</v>
      </c>
      <c r="AE476">
        <v>45370</v>
      </c>
      <c r="AF476" t="s">
        <v>2168</v>
      </c>
      <c r="AJ476" s="38" t="s">
        <v>2169</v>
      </c>
      <c r="AK476" t="s">
        <v>2170</v>
      </c>
      <c r="AL476">
        <v>1</v>
      </c>
      <c r="AM476">
        <v>0</v>
      </c>
    </row>
    <row r="477" spans="1:39" x14ac:dyDescent="0.25">
      <c r="A477">
        <v>1353100</v>
      </c>
      <c r="B477" t="s">
        <v>2171</v>
      </c>
      <c r="C477" t="s">
        <v>2172</v>
      </c>
      <c r="D477">
        <v>4532511</v>
      </c>
      <c r="F477" t="s">
        <v>23</v>
      </c>
      <c r="H477" s="1">
        <v>42604</v>
      </c>
      <c r="I477" t="s">
        <v>23</v>
      </c>
      <c r="J477">
        <v>-9</v>
      </c>
      <c r="K477" t="s">
        <v>29</v>
      </c>
      <c r="M477" t="s">
        <v>25</v>
      </c>
      <c r="N477" s="39">
        <v>4450429</v>
      </c>
      <c r="O477" t="s">
        <v>813</v>
      </c>
      <c r="Q477" t="s">
        <v>752</v>
      </c>
      <c r="R477" s="1">
        <v>44468</v>
      </c>
      <c r="T477" t="s">
        <v>161</v>
      </c>
      <c r="U477">
        <v>500</v>
      </c>
      <c r="X477">
        <v>5</v>
      </c>
      <c r="Y477" t="s">
        <v>80</v>
      </c>
      <c r="AC477" t="s">
        <v>159</v>
      </c>
      <c r="AD477" t="s">
        <v>165</v>
      </c>
      <c r="AE477">
        <v>45450</v>
      </c>
      <c r="AF477" t="s">
        <v>2173</v>
      </c>
      <c r="AK477" t="s">
        <v>2174</v>
      </c>
      <c r="AL477">
        <v>0</v>
      </c>
      <c r="AM477">
        <v>0</v>
      </c>
    </row>
    <row r="478" spans="1:39" x14ac:dyDescent="0.25">
      <c r="A478">
        <v>1566790</v>
      </c>
      <c r="B478" t="s">
        <v>2175</v>
      </c>
      <c r="C478" t="s">
        <v>37</v>
      </c>
      <c r="D478">
        <v>4539585</v>
      </c>
      <c r="F478" t="s">
        <v>23</v>
      </c>
      <c r="H478" s="1">
        <v>42614</v>
      </c>
      <c r="I478" t="s">
        <v>23</v>
      </c>
      <c r="J478">
        <v>-9</v>
      </c>
      <c r="K478" t="s">
        <v>24</v>
      </c>
      <c r="M478" t="s">
        <v>25</v>
      </c>
      <c r="N478" s="39">
        <v>4450026</v>
      </c>
      <c r="O478" t="s">
        <v>76</v>
      </c>
      <c r="Q478" t="s">
        <v>752</v>
      </c>
      <c r="R478" s="1">
        <v>45353</v>
      </c>
      <c r="T478" t="s">
        <v>161</v>
      </c>
      <c r="U478">
        <v>500</v>
      </c>
      <c r="X478">
        <v>5</v>
      </c>
      <c r="Y478" t="s">
        <v>80</v>
      </c>
      <c r="AC478" t="s">
        <v>159</v>
      </c>
      <c r="AD478" t="s">
        <v>87</v>
      </c>
      <c r="AE478">
        <v>45100</v>
      </c>
      <c r="AF478" t="s">
        <v>378</v>
      </c>
      <c r="AK478" t="s">
        <v>170</v>
      </c>
      <c r="AL478">
        <v>0</v>
      </c>
      <c r="AM478">
        <v>0</v>
      </c>
    </row>
    <row r="479" spans="1:39" x14ac:dyDescent="0.25">
      <c r="A479">
        <v>1634418</v>
      </c>
      <c r="B479" t="s">
        <v>2176</v>
      </c>
      <c r="C479" t="s">
        <v>1054</v>
      </c>
      <c r="D479">
        <v>4540825</v>
      </c>
      <c r="E479" t="s">
        <v>23</v>
      </c>
      <c r="H479" s="1">
        <v>42510</v>
      </c>
      <c r="I479" t="s">
        <v>23</v>
      </c>
      <c r="J479">
        <v>-9</v>
      </c>
      <c r="K479" t="s">
        <v>24</v>
      </c>
      <c r="M479" t="s">
        <v>25</v>
      </c>
      <c r="N479" s="39">
        <v>4450757</v>
      </c>
      <c r="O479" t="s">
        <v>27</v>
      </c>
      <c r="P479" s="1">
        <v>45566</v>
      </c>
      <c r="Q479" t="s">
        <v>82</v>
      </c>
      <c r="R479" s="1">
        <v>45566</v>
      </c>
      <c r="T479" t="s">
        <v>161</v>
      </c>
      <c r="U479">
        <v>500</v>
      </c>
      <c r="X479">
        <v>5</v>
      </c>
      <c r="Y479" t="s">
        <v>80</v>
      </c>
      <c r="AC479" t="s">
        <v>159</v>
      </c>
      <c r="AD479" t="s">
        <v>87</v>
      </c>
      <c r="AE479">
        <v>45100</v>
      </c>
      <c r="AF479" t="s">
        <v>2177</v>
      </c>
      <c r="AJ479" s="38" t="s">
        <v>2178</v>
      </c>
      <c r="AK479" t="s">
        <v>2179</v>
      </c>
      <c r="AL479">
        <v>1</v>
      </c>
      <c r="AM479">
        <v>0</v>
      </c>
    </row>
    <row r="480" spans="1:39" x14ac:dyDescent="0.25">
      <c r="A480">
        <v>1532584</v>
      </c>
      <c r="B480" t="s">
        <v>534</v>
      </c>
      <c r="C480" t="s">
        <v>535</v>
      </c>
      <c r="D480">
        <v>4538340</v>
      </c>
      <c r="E480" t="s">
        <v>22</v>
      </c>
      <c r="F480" t="s">
        <v>23</v>
      </c>
      <c r="H480" s="1">
        <v>42651</v>
      </c>
      <c r="I480" t="s">
        <v>23</v>
      </c>
      <c r="J480">
        <v>-9</v>
      </c>
      <c r="K480" t="s">
        <v>24</v>
      </c>
      <c r="M480" t="s">
        <v>25</v>
      </c>
      <c r="N480" s="39">
        <v>4450295</v>
      </c>
      <c r="O480" t="s">
        <v>74</v>
      </c>
      <c r="P480" s="1">
        <v>45543</v>
      </c>
      <c r="Q480" t="s">
        <v>82</v>
      </c>
      <c r="R480" s="1">
        <v>45207</v>
      </c>
      <c r="T480" t="s">
        <v>161</v>
      </c>
      <c r="U480">
        <v>500</v>
      </c>
      <c r="X480">
        <v>5</v>
      </c>
      <c r="Y480" t="s">
        <v>80</v>
      </c>
      <c r="AC480" t="s">
        <v>159</v>
      </c>
      <c r="AD480" t="s">
        <v>536</v>
      </c>
      <c r="AE480">
        <v>45190</v>
      </c>
      <c r="AF480" t="s">
        <v>537</v>
      </c>
      <c r="AJ480" s="38" t="s">
        <v>2180</v>
      </c>
      <c r="AK480" t="s">
        <v>538</v>
      </c>
      <c r="AL480">
        <v>0</v>
      </c>
      <c r="AM480">
        <v>0</v>
      </c>
    </row>
    <row r="481" spans="1:39" x14ac:dyDescent="0.25">
      <c r="A481">
        <v>1527981</v>
      </c>
      <c r="B481" t="s">
        <v>539</v>
      </c>
      <c r="C481" t="s">
        <v>240</v>
      </c>
      <c r="D481">
        <v>4538299</v>
      </c>
      <c r="E481" t="s">
        <v>23</v>
      </c>
      <c r="F481" t="s">
        <v>23</v>
      </c>
      <c r="H481" s="1">
        <v>43181</v>
      </c>
      <c r="I481" t="s">
        <v>23</v>
      </c>
      <c r="J481">
        <v>-9</v>
      </c>
      <c r="K481" t="s">
        <v>24</v>
      </c>
      <c r="M481" t="s">
        <v>25</v>
      </c>
      <c r="N481" s="39">
        <v>4450706</v>
      </c>
      <c r="O481" t="s">
        <v>40</v>
      </c>
      <c r="P481" s="1">
        <v>45542</v>
      </c>
      <c r="Q481" t="s">
        <v>82</v>
      </c>
      <c r="R481" s="1">
        <v>45201</v>
      </c>
      <c r="T481" t="s">
        <v>161</v>
      </c>
      <c r="U481">
        <v>500</v>
      </c>
      <c r="X481">
        <v>5</v>
      </c>
      <c r="Y481" t="s">
        <v>80</v>
      </c>
      <c r="AC481" t="s">
        <v>159</v>
      </c>
      <c r="AD481" t="s">
        <v>94</v>
      </c>
      <c r="AE481">
        <v>45770</v>
      </c>
      <c r="AF481" t="s">
        <v>540</v>
      </c>
      <c r="AJ481" s="38" t="s">
        <v>2181</v>
      </c>
      <c r="AK481" t="s">
        <v>541</v>
      </c>
      <c r="AL481">
        <v>0</v>
      </c>
      <c r="AM481">
        <v>0</v>
      </c>
    </row>
    <row r="482" spans="1:39" x14ac:dyDescent="0.25">
      <c r="A482">
        <v>1637055</v>
      </c>
      <c r="B482" t="s">
        <v>2182</v>
      </c>
      <c r="C482" t="s">
        <v>62</v>
      </c>
      <c r="D482">
        <v>4540857</v>
      </c>
      <c r="E482" t="s">
        <v>23</v>
      </c>
      <c r="H482" s="1">
        <v>43044</v>
      </c>
      <c r="I482" t="s">
        <v>23</v>
      </c>
      <c r="J482">
        <v>-9</v>
      </c>
      <c r="K482" t="s">
        <v>24</v>
      </c>
      <c r="M482" t="s">
        <v>25</v>
      </c>
      <c r="N482" s="39">
        <v>4450417</v>
      </c>
      <c r="O482" t="s">
        <v>233</v>
      </c>
      <c r="P482" s="1">
        <v>45568</v>
      </c>
      <c r="Q482" t="s">
        <v>82</v>
      </c>
      <c r="R482" s="1">
        <v>45568</v>
      </c>
      <c r="T482" t="s">
        <v>161</v>
      </c>
      <c r="U482">
        <v>500</v>
      </c>
      <c r="X482">
        <v>5</v>
      </c>
      <c r="Y482" t="s">
        <v>80</v>
      </c>
      <c r="AC482" t="s">
        <v>159</v>
      </c>
      <c r="AD482" t="s">
        <v>195</v>
      </c>
      <c r="AE482">
        <v>45200</v>
      </c>
      <c r="AF482" t="s">
        <v>2183</v>
      </c>
      <c r="AK482" t="s">
        <v>2184</v>
      </c>
      <c r="AL482">
        <v>0</v>
      </c>
      <c r="AM482">
        <v>0</v>
      </c>
    </row>
    <row r="483" spans="1:39" x14ac:dyDescent="0.25">
      <c r="A483">
        <v>1625286</v>
      </c>
      <c r="B483" t="s">
        <v>2185</v>
      </c>
      <c r="C483" t="s">
        <v>59</v>
      </c>
      <c r="D483">
        <v>4540642</v>
      </c>
      <c r="E483" t="s">
        <v>23</v>
      </c>
      <c r="H483" s="1">
        <v>42442</v>
      </c>
      <c r="I483" t="s">
        <v>23</v>
      </c>
      <c r="J483">
        <v>-9</v>
      </c>
      <c r="K483" t="s">
        <v>24</v>
      </c>
      <c r="M483" t="s">
        <v>25</v>
      </c>
      <c r="N483" s="39">
        <v>4450759</v>
      </c>
      <c r="O483" t="s">
        <v>46</v>
      </c>
      <c r="P483" s="1">
        <v>45559</v>
      </c>
      <c r="Q483" t="s">
        <v>82</v>
      </c>
      <c r="R483" s="1">
        <v>45559</v>
      </c>
      <c r="T483" t="s">
        <v>158</v>
      </c>
      <c r="U483">
        <v>500</v>
      </c>
      <c r="X483">
        <v>5</v>
      </c>
      <c r="Y483" t="s">
        <v>80</v>
      </c>
      <c r="AC483" t="s">
        <v>159</v>
      </c>
      <c r="AD483" t="s">
        <v>206</v>
      </c>
      <c r="AE483">
        <v>45110</v>
      </c>
      <c r="AF483" t="s">
        <v>2186</v>
      </c>
      <c r="AK483" t="s">
        <v>2187</v>
      </c>
      <c r="AL483">
        <v>0</v>
      </c>
      <c r="AM483">
        <v>0</v>
      </c>
    </row>
    <row r="484" spans="1:39" x14ac:dyDescent="0.25">
      <c r="A484">
        <v>1611887</v>
      </c>
      <c r="B484" t="s">
        <v>2188</v>
      </c>
      <c r="C484" t="s">
        <v>48</v>
      </c>
      <c r="D484">
        <v>4540441</v>
      </c>
      <c r="E484" t="s">
        <v>23</v>
      </c>
      <c r="H484" s="1">
        <v>42515</v>
      </c>
      <c r="I484" t="s">
        <v>23</v>
      </c>
      <c r="J484">
        <v>-9</v>
      </c>
      <c r="K484" t="s">
        <v>24</v>
      </c>
      <c r="M484" t="s">
        <v>25</v>
      </c>
      <c r="N484" s="39">
        <v>4450768</v>
      </c>
      <c r="O484" t="s">
        <v>66</v>
      </c>
      <c r="P484" s="1">
        <v>45549</v>
      </c>
      <c r="Q484" t="s">
        <v>82</v>
      </c>
      <c r="R484" s="1">
        <v>45549</v>
      </c>
      <c r="T484" t="s">
        <v>161</v>
      </c>
      <c r="U484">
        <v>500</v>
      </c>
      <c r="X484">
        <v>5</v>
      </c>
      <c r="Y484" t="s">
        <v>80</v>
      </c>
      <c r="AC484" t="s">
        <v>159</v>
      </c>
      <c r="AD484" t="s">
        <v>168</v>
      </c>
      <c r="AE484">
        <v>45380</v>
      </c>
      <c r="AF484" t="s">
        <v>2189</v>
      </c>
      <c r="AI484" s="38" t="s">
        <v>2190</v>
      </c>
      <c r="AJ484" s="38" t="s">
        <v>2191</v>
      </c>
      <c r="AK484" t="s">
        <v>2192</v>
      </c>
      <c r="AL484">
        <v>0</v>
      </c>
      <c r="AM484">
        <v>0</v>
      </c>
    </row>
    <row r="485" spans="1:39" x14ac:dyDescent="0.25">
      <c r="A485">
        <v>1543110</v>
      </c>
      <c r="B485" t="s">
        <v>2193</v>
      </c>
      <c r="C485" t="s">
        <v>2194</v>
      </c>
      <c r="D485">
        <v>4538463</v>
      </c>
      <c r="F485" t="s">
        <v>23</v>
      </c>
      <c r="H485" s="1">
        <v>43407</v>
      </c>
      <c r="I485" t="s">
        <v>23</v>
      </c>
      <c r="J485">
        <v>-9</v>
      </c>
      <c r="K485" t="s">
        <v>24</v>
      </c>
      <c r="M485" t="s">
        <v>25</v>
      </c>
      <c r="N485" s="39">
        <v>4450429</v>
      </c>
      <c r="O485" t="s">
        <v>813</v>
      </c>
      <c r="Q485" t="s">
        <v>752</v>
      </c>
      <c r="R485" s="1">
        <v>45231</v>
      </c>
      <c r="T485" t="s">
        <v>161</v>
      </c>
      <c r="U485">
        <v>500</v>
      </c>
      <c r="X485">
        <v>5</v>
      </c>
      <c r="Y485" t="s">
        <v>80</v>
      </c>
      <c r="AC485" t="s">
        <v>159</v>
      </c>
      <c r="AD485" t="s">
        <v>165</v>
      </c>
      <c r="AE485">
        <v>45450</v>
      </c>
      <c r="AF485" t="s">
        <v>2195</v>
      </c>
      <c r="AJ485" s="38" t="s">
        <v>2196</v>
      </c>
      <c r="AK485" t="s">
        <v>2197</v>
      </c>
      <c r="AL485">
        <v>0</v>
      </c>
      <c r="AM485">
        <v>0</v>
      </c>
    </row>
    <row r="486" spans="1:39" x14ac:dyDescent="0.25">
      <c r="A486">
        <v>1457026</v>
      </c>
      <c r="B486" t="s">
        <v>554</v>
      </c>
      <c r="C486" t="s">
        <v>30</v>
      </c>
      <c r="D486">
        <v>4536038</v>
      </c>
      <c r="E486" t="s">
        <v>22</v>
      </c>
      <c r="F486" t="s">
        <v>22</v>
      </c>
      <c r="H486" s="1">
        <v>42430</v>
      </c>
      <c r="I486" t="s">
        <v>23</v>
      </c>
      <c r="J486">
        <v>-9</v>
      </c>
      <c r="K486" t="s">
        <v>24</v>
      </c>
      <c r="M486" t="s">
        <v>25</v>
      </c>
      <c r="N486" s="39">
        <v>4450410</v>
      </c>
      <c r="O486" t="s">
        <v>90</v>
      </c>
      <c r="P486" s="1">
        <v>45548</v>
      </c>
      <c r="Q486" t="s">
        <v>82</v>
      </c>
      <c r="R486" s="1">
        <v>44873</v>
      </c>
      <c r="T486" t="s">
        <v>161</v>
      </c>
      <c r="U486">
        <v>500</v>
      </c>
      <c r="X486">
        <v>5</v>
      </c>
      <c r="Y486" t="s">
        <v>80</v>
      </c>
      <c r="AC486" t="s">
        <v>159</v>
      </c>
      <c r="AD486" t="s">
        <v>184</v>
      </c>
      <c r="AE486">
        <v>45160</v>
      </c>
      <c r="AF486" t="s">
        <v>555</v>
      </c>
      <c r="AI486" s="38" t="s">
        <v>2198</v>
      </c>
      <c r="AJ486" s="38" t="s">
        <v>2199</v>
      </c>
      <c r="AK486" t="s">
        <v>556</v>
      </c>
      <c r="AL486">
        <v>0</v>
      </c>
      <c r="AM486">
        <v>0</v>
      </c>
    </row>
    <row r="487" spans="1:39" x14ac:dyDescent="0.25">
      <c r="A487">
        <v>1457031</v>
      </c>
      <c r="B487" t="s">
        <v>554</v>
      </c>
      <c r="C487" t="s">
        <v>255</v>
      </c>
      <c r="D487">
        <v>4536039</v>
      </c>
      <c r="F487" t="s">
        <v>23</v>
      </c>
      <c r="H487" s="1">
        <v>43373</v>
      </c>
      <c r="I487" t="s">
        <v>23</v>
      </c>
      <c r="J487">
        <v>-9</v>
      </c>
      <c r="K487" t="s">
        <v>29</v>
      </c>
      <c r="M487" t="s">
        <v>25</v>
      </c>
      <c r="N487" s="39">
        <v>4450410</v>
      </c>
      <c r="O487" t="s">
        <v>90</v>
      </c>
      <c r="Q487" t="s">
        <v>752</v>
      </c>
      <c r="R487" s="1">
        <v>44873</v>
      </c>
      <c r="T487" t="s">
        <v>161</v>
      </c>
      <c r="U487">
        <v>500</v>
      </c>
      <c r="X487">
        <v>5</v>
      </c>
      <c r="Y487" t="s">
        <v>80</v>
      </c>
      <c r="AC487" t="s">
        <v>159</v>
      </c>
      <c r="AD487" t="s">
        <v>184</v>
      </c>
      <c r="AE487">
        <v>45160</v>
      </c>
      <c r="AF487" t="s">
        <v>555</v>
      </c>
      <c r="AJ487" s="38" t="s">
        <v>2199</v>
      </c>
      <c r="AK487" t="s">
        <v>556</v>
      </c>
      <c r="AL487">
        <v>0</v>
      </c>
      <c r="AM487">
        <v>0</v>
      </c>
    </row>
    <row r="488" spans="1:39" x14ac:dyDescent="0.25">
      <c r="A488">
        <v>1571341</v>
      </c>
      <c r="B488" t="s">
        <v>2200</v>
      </c>
      <c r="C488" t="s">
        <v>2201</v>
      </c>
      <c r="D488">
        <v>4539621</v>
      </c>
      <c r="F488" t="s">
        <v>23</v>
      </c>
      <c r="H488" s="1">
        <v>42948</v>
      </c>
      <c r="I488" t="s">
        <v>23</v>
      </c>
      <c r="J488">
        <v>-9</v>
      </c>
      <c r="K488" t="s">
        <v>24</v>
      </c>
      <c r="M488" t="s">
        <v>25</v>
      </c>
      <c r="N488" s="39">
        <v>4450410</v>
      </c>
      <c r="O488" t="s">
        <v>90</v>
      </c>
      <c r="Q488" t="s">
        <v>752</v>
      </c>
      <c r="R488" s="1">
        <v>45386</v>
      </c>
      <c r="T488" t="s">
        <v>158</v>
      </c>
      <c r="U488">
        <v>500</v>
      </c>
      <c r="X488">
        <v>5</v>
      </c>
      <c r="Y488" t="s">
        <v>80</v>
      </c>
      <c r="AC488" t="s">
        <v>159</v>
      </c>
      <c r="AD488" t="s">
        <v>91</v>
      </c>
      <c r="AE488">
        <v>45160</v>
      </c>
      <c r="AF488" t="s">
        <v>833</v>
      </c>
      <c r="AI488" s="38" t="s">
        <v>837</v>
      </c>
      <c r="AK488" t="s">
        <v>834</v>
      </c>
      <c r="AL488">
        <v>0</v>
      </c>
      <c r="AM488">
        <v>0</v>
      </c>
    </row>
    <row r="489" spans="1:39" x14ac:dyDescent="0.25">
      <c r="A489">
        <v>1526915</v>
      </c>
      <c r="B489" t="s">
        <v>557</v>
      </c>
      <c r="C489" t="s">
        <v>558</v>
      </c>
      <c r="D489">
        <v>4538288</v>
      </c>
      <c r="F489" t="s">
        <v>23</v>
      </c>
      <c r="H489" s="1">
        <v>42713</v>
      </c>
      <c r="I489" t="s">
        <v>23</v>
      </c>
      <c r="J489">
        <v>-9</v>
      </c>
      <c r="K489" t="s">
        <v>29</v>
      </c>
      <c r="M489" t="s">
        <v>25</v>
      </c>
      <c r="N489" s="39">
        <v>4450192</v>
      </c>
      <c r="O489" t="s">
        <v>375</v>
      </c>
      <c r="Q489" t="s">
        <v>752</v>
      </c>
      <c r="R489" s="1">
        <v>45199</v>
      </c>
      <c r="T489" t="s">
        <v>161</v>
      </c>
      <c r="U489">
        <v>500</v>
      </c>
      <c r="X489">
        <v>5</v>
      </c>
      <c r="Y489" t="s">
        <v>80</v>
      </c>
      <c r="AC489" t="s">
        <v>159</v>
      </c>
      <c r="AD489" t="s">
        <v>87</v>
      </c>
      <c r="AE489">
        <v>45000</v>
      </c>
      <c r="AF489" t="s">
        <v>559</v>
      </c>
      <c r="AK489" t="s">
        <v>560</v>
      </c>
      <c r="AL489">
        <v>0</v>
      </c>
      <c r="AM489">
        <v>0</v>
      </c>
    </row>
    <row r="490" spans="1:39" x14ac:dyDescent="0.25">
      <c r="A490">
        <v>1634251</v>
      </c>
      <c r="B490" t="s">
        <v>2202</v>
      </c>
      <c r="C490" t="s">
        <v>2203</v>
      </c>
      <c r="D490">
        <v>4540822</v>
      </c>
      <c r="E490" t="s">
        <v>23</v>
      </c>
      <c r="H490" s="1">
        <v>42523</v>
      </c>
      <c r="I490" t="s">
        <v>23</v>
      </c>
      <c r="J490">
        <v>-9</v>
      </c>
      <c r="K490" t="s">
        <v>29</v>
      </c>
      <c r="M490" t="s">
        <v>25</v>
      </c>
      <c r="N490" s="39">
        <v>4450026</v>
      </c>
      <c r="O490" t="s">
        <v>76</v>
      </c>
      <c r="P490" s="1">
        <v>45566</v>
      </c>
      <c r="Q490" t="s">
        <v>82</v>
      </c>
      <c r="R490" s="1">
        <v>45566</v>
      </c>
      <c r="T490" t="s">
        <v>161</v>
      </c>
      <c r="U490">
        <v>500</v>
      </c>
      <c r="X490">
        <v>5</v>
      </c>
      <c r="Y490" t="s">
        <v>80</v>
      </c>
      <c r="AC490" t="s">
        <v>159</v>
      </c>
      <c r="AD490" t="s">
        <v>87</v>
      </c>
      <c r="AE490">
        <v>45100</v>
      </c>
      <c r="AF490" t="s">
        <v>378</v>
      </c>
      <c r="AK490" t="s">
        <v>170</v>
      </c>
      <c r="AL490">
        <v>0</v>
      </c>
      <c r="AM490">
        <v>0</v>
      </c>
    </row>
    <row r="491" spans="1:39" x14ac:dyDescent="0.25">
      <c r="A491">
        <v>1589825</v>
      </c>
      <c r="B491" t="s">
        <v>2204</v>
      </c>
      <c r="C491" t="s">
        <v>243</v>
      </c>
      <c r="D491">
        <v>4540056</v>
      </c>
      <c r="F491" t="s">
        <v>23</v>
      </c>
      <c r="H491" s="1">
        <v>43005</v>
      </c>
      <c r="I491" t="s">
        <v>23</v>
      </c>
      <c r="J491">
        <v>-9</v>
      </c>
      <c r="K491" t="s">
        <v>24</v>
      </c>
      <c r="M491" t="s">
        <v>25</v>
      </c>
      <c r="N491" s="39">
        <v>4450410</v>
      </c>
      <c r="O491" t="s">
        <v>90</v>
      </c>
      <c r="Q491" t="s">
        <v>752</v>
      </c>
      <c r="R491" s="1">
        <v>45464</v>
      </c>
      <c r="T491" t="s">
        <v>161</v>
      </c>
      <c r="U491">
        <v>500</v>
      </c>
      <c r="X491">
        <v>5</v>
      </c>
      <c r="Y491" t="s">
        <v>80</v>
      </c>
      <c r="AC491" t="s">
        <v>159</v>
      </c>
      <c r="AD491" t="s">
        <v>91</v>
      </c>
      <c r="AE491">
        <v>45160</v>
      </c>
      <c r="AF491" t="s">
        <v>1001</v>
      </c>
      <c r="AK491" t="s">
        <v>831</v>
      </c>
      <c r="AL491">
        <v>0</v>
      </c>
      <c r="AM491">
        <v>0</v>
      </c>
    </row>
    <row r="492" spans="1:39" x14ac:dyDescent="0.25">
      <c r="A492">
        <v>1519665</v>
      </c>
      <c r="B492" t="s">
        <v>561</v>
      </c>
      <c r="C492" t="s">
        <v>562</v>
      </c>
      <c r="D492">
        <v>4538199</v>
      </c>
      <c r="F492" t="s">
        <v>23</v>
      </c>
      <c r="H492" s="1">
        <v>42625</v>
      </c>
      <c r="I492" t="s">
        <v>23</v>
      </c>
      <c r="J492">
        <v>-9</v>
      </c>
      <c r="K492" t="s">
        <v>24</v>
      </c>
      <c r="M492" t="s">
        <v>25</v>
      </c>
      <c r="N492" s="39">
        <v>4450751</v>
      </c>
      <c r="O492" t="s">
        <v>35</v>
      </c>
      <c r="Q492" t="s">
        <v>752</v>
      </c>
      <c r="R492" s="1">
        <v>45192</v>
      </c>
      <c r="T492" t="s">
        <v>161</v>
      </c>
      <c r="U492">
        <v>500</v>
      </c>
      <c r="X492">
        <v>5</v>
      </c>
      <c r="Y492" t="s">
        <v>80</v>
      </c>
      <c r="AC492" t="s">
        <v>159</v>
      </c>
      <c r="AD492" t="s">
        <v>87</v>
      </c>
      <c r="AE492">
        <v>45000</v>
      </c>
      <c r="AF492" t="s">
        <v>563</v>
      </c>
      <c r="AJ492" s="38" t="s">
        <v>2205</v>
      </c>
      <c r="AK492" t="s">
        <v>564</v>
      </c>
      <c r="AL492">
        <v>0</v>
      </c>
      <c r="AM492">
        <v>0</v>
      </c>
    </row>
    <row r="493" spans="1:39" x14ac:dyDescent="0.25">
      <c r="A493">
        <v>1624897</v>
      </c>
      <c r="B493" t="s">
        <v>561</v>
      </c>
      <c r="C493" t="s">
        <v>2206</v>
      </c>
      <c r="D493">
        <v>4540623</v>
      </c>
      <c r="E493" t="s">
        <v>22</v>
      </c>
      <c r="H493" s="1">
        <v>42625</v>
      </c>
      <c r="I493" t="s">
        <v>23</v>
      </c>
      <c r="J493">
        <v>-9</v>
      </c>
      <c r="K493" t="s">
        <v>24</v>
      </c>
      <c r="M493" t="s">
        <v>25</v>
      </c>
      <c r="N493" s="39">
        <v>4450751</v>
      </c>
      <c r="O493" t="s">
        <v>35</v>
      </c>
      <c r="P493" s="1">
        <v>45559</v>
      </c>
      <c r="Q493" t="s">
        <v>82</v>
      </c>
      <c r="R493" s="1">
        <v>45559</v>
      </c>
      <c r="T493" t="s">
        <v>161</v>
      </c>
      <c r="U493">
        <v>500</v>
      </c>
      <c r="X493">
        <v>5</v>
      </c>
      <c r="Y493" t="s">
        <v>80</v>
      </c>
      <c r="AC493" t="s">
        <v>159</v>
      </c>
      <c r="AD493" t="s">
        <v>87</v>
      </c>
      <c r="AE493">
        <v>45000</v>
      </c>
      <c r="AF493" t="s">
        <v>2207</v>
      </c>
      <c r="AJ493" s="38" t="s">
        <v>2205</v>
      </c>
      <c r="AK493" t="s">
        <v>564</v>
      </c>
      <c r="AL493">
        <v>0</v>
      </c>
      <c r="AM493">
        <v>0</v>
      </c>
    </row>
    <row r="494" spans="1:39" x14ac:dyDescent="0.25">
      <c r="A494">
        <v>1525743</v>
      </c>
      <c r="B494" t="s">
        <v>565</v>
      </c>
      <c r="C494" t="s">
        <v>31</v>
      </c>
      <c r="D494">
        <v>4538278</v>
      </c>
      <c r="E494" t="s">
        <v>23</v>
      </c>
      <c r="F494" t="s">
        <v>23</v>
      </c>
      <c r="H494" s="1">
        <v>43061</v>
      </c>
      <c r="I494" t="s">
        <v>23</v>
      </c>
      <c r="J494">
        <v>-9</v>
      </c>
      <c r="K494" t="s">
        <v>24</v>
      </c>
      <c r="M494" t="s">
        <v>25</v>
      </c>
      <c r="N494" s="39">
        <v>4450417</v>
      </c>
      <c r="O494" t="s">
        <v>233</v>
      </c>
      <c r="P494" s="1">
        <v>45565</v>
      </c>
      <c r="Q494" t="s">
        <v>82</v>
      </c>
      <c r="R494" s="1">
        <v>45198</v>
      </c>
      <c r="T494" t="s">
        <v>161</v>
      </c>
      <c r="U494">
        <v>500</v>
      </c>
      <c r="X494">
        <v>5</v>
      </c>
      <c r="Y494" t="s">
        <v>80</v>
      </c>
      <c r="AC494" t="s">
        <v>159</v>
      </c>
      <c r="AD494" t="s">
        <v>393</v>
      </c>
      <c r="AE494">
        <v>45200</v>
      </c>
      <c r="AF494" t="s">
        <v>566</v>
      </c>
      <c r="AJ494" s="38" t="s">
        <v>2208</v>
      </c>
      <c r="AK494" t="s">
        <v>567</v>
      </c>
      <c r="AL494">
        <v>0</v>
      </c>
      <c r="AM494">
        <v>0</v>
      </c>
    </row>
    <row r="495" spans="1:39" x14ac:dyDescent="0.25">
      <c r="A495">
        <v>1530861</v>
      </c>
      <c r="B495" t="s">
        <v>568</v>
      </c>
      <c r="C495" t="s">
        <v>569</v>
      </c>
      <c r="D495">
        <v>4538320</v>
      </c>
      <c r="F495" t="s">
        <v>23</v>
      </c>
      <c r="H495" s="1">
        <v>42477</v>
      </c>
      <c r="I495" t="s">
        <v>23</v>
      </c>
      <c r="J495">
        <v>-9</v>
      </c>
      <c r="K495" t="s">
        <v>29</v>
      </c>
      <c r="M495" t="s">
        <v>25</v>
      </c>
      <c r="N495" s="39">
        <v>4450571</v>
      </c>
      <c r="O495" t="s">
        <v>77</v>
      </c>
      <c r="Q495" t="s">
        <v>752</v>
      </c>
      <c r="R495" s="1">
        <v>45204</v>
      </c>
      <c r="T495" t="s">
        <v>161</v>
      </c>
      <c r="U495">
        <v>500</v>
      </c>
      <c r="X495">
        <v>5</v>
      </c>
      <c r="Y495" t="s">
        <v>80</v>
      </c>
      <c r="AC495" t="s">
        <v>159</v>
      </c>
      <c r="AD495" t="s">
        <v>88</v>
      </c>
      <c r="AE495">
        <v>45180</v>
      </c>
      <c r="AF495" t="s">
        <v>570</v>
      </c>
      <c r="AK495" t="s">
        <v>571</v>
      </c>
      <c r="AL495">
        <v>0</v>
      </c>
      <c r="AM495">
        <v>0</v>
      </c>
    </row>
    <row r="496" spans="1:39" x14ac:dyDescent="0.25">
      <c r="A496">
        <v>1636148</v>
      </c>
      <c r="B496" t="s">
        <v>2209</v>
      </c>
      <c r="C496" t="s">
        <v>2117</v>
      </c>
      <c r="D496">
        <v>4540838</v>
      </c>
      <c r="E496" t="s">
        <v>23</v>
      </c>
      <c r="H496" s="1">
        <v>42477</v>
      </c>
      <c r="I496" t="s">
        <v>23</v>
      </c>
      <c r="J496">
        <v>-9</v>
      </c>
      <c r="K496" t="s">
        <v>24</v>
      </c>
      <c r="M496" t="s">
        <v>25</v>
      </c>
      <c r="N496" s="39">
        <v>4450410</v>
      </c>
      <c r="O496" t="s">
        <v>90</v>
      </c>
      <c r="P496" s="1">
        <v>45567</v>
      </c>
      <c r="Q496" t="s">
        <v>82</v>
      </c>
      <c r="R496" s="1">
        <v>45567</v>
      </c>
      <c r="T496" t="s">
        <v>161</v>
      </c>
      <c r="U496">
        <v>500</v>
      </c>
      <c r="X496">
        <v>5</v>
      </c>
      <c r="Y496" t="s">
        <v>80</v>
      </c>
      <c r="AC496" t="s">
        <v>159</v>
      </c>
      <c r="AD496" t="s">
        <v>184</v>
      </c>
      <c r="AE496">
        <v>45160</v>
      </c>
      <c r="AF496" t="s">
        <v>2210</v>
      </c>
      <c r="AI496" s="38" t="s">
        <v>2211</v>
      </c>
      <c r="AJ496" s="38" t="s">
        <v>2212</v>
      </c>
      <c r="AK496" t="s">
        <v>2213</v>
      </c>
      <c r="AL496">
        <v>0</v>
      </c>
      <c r="AM496">
        <v>0</v>
      </c>
    </row>
    <row r="497" spans="1:39" x14ac:dyDescent="0.25">
      <c r="A497">
        <v>1608858</v>
      </c>
      <c r="B497" t="s">
        <v>2214</v>
      </c>
      <c r="C497" t="s">
        <v>1732</v>
      </c>
      <c r="D497">
        <v>4540357</v>
      </c>
      <c r="E497" t="s">
        <v>433</v>
      </c>
      <c r="H497" s="1">
        <v>42620</v>
      </c>
      <c r="I497" t="s">
        <v>23</v>
      </c>
      <c r="J497">
        <v>-9</v>
      </c>
      <c r="K497" t="s">
        <v>24</v>
      </c>
      <c r="M497" t="s">
        <v>25</v>
      </c>
      <c r="N497" s="39">
        <v>4450616</v>
      </c>
      <c r="O497" t="s">
        <v>43</v>
      </c>
      <c r="P497" s="1">
        <v>45547</v>
      </c>
      <c r="Q497" t="s">
        <v>82</v>
      </c>
      <c r="R497" s="1">
        <v>45547</v>
      </c>
      <c r="T497" t="s">
        <v>161</v>
      </c>
      <c r="U497">
        <v>500</v>
      </c>
      <c r="X497">
        <v>5</v>
      </c>
      <c r="Y497" t="s">
        <v>80</v>
      </c>
      <c r="AC497" t="s">
        <v>159</v>
      </c>
      <c r="AD497" t="s">
        <v>1725</v>
      </c>
      <c r="AE497">
        <v>45370</v>
      </c>
      <c r="AF497" t="s">
        <v>2215</v>
      </c>
      <c r="AH497" t="s">
        <v>2216</v>
      </c>
      <c r="AJ497" s="38" t="s">
        <v>2217</v>
      </c>
      <c r="AK497" t="s">
        <v>2218</v>
      </c>
      <c r="AL497">
        <v>1</v>
      </c>
      <c r="AM497">
        <v>1</v>
      </c>
    </row>
    <row r="498" spans="1:39" x14ac:dyDescent="0.25">
      <c r="A498">
        <v>1608965</v>
      </c>
      <c r="B498" t="s">
        <v>2219</v>
      </c>
      <c r="C498" t="s">
        <v>34</v>
      </c>
      <c r="D498">
        <v>4540366</v>
      </c>
      <c r="E498" t="s">
        <v>23</v>
      </c>
      <c r="H498" s="1">
        <v>42972</v>
      </c>
      <c r="I498" t="s">
        <v>23</v>
      </c>
      <c r="J498">
        <v>-9</v>
      </c>
      <c r="K498" t="s">
        <v>24</v>
      </c>
      <c r="M498" t="s">
        <v>25</v>
      </c>
      <c r="N498" s="39">
        <v>4450573</v>
      </c>
      <c r="O498" t="s">
        <v>248</v>
      </c>
      <c r="P498" s="1">
        <v>45561</v>
      </c>
      <c r="Q498" t="s">
        <v>82</v>
      </c>
      <c r="R498" s="1">
        <v>45547</v>
      </c>
      <c r="T498" t="s">
        <v>161</v>
      </c>
      <c r="U498">
        <v>500</v>
      </c>
      <c r="X498">
        <v>5</v>
      </c>
      <c r="Y498" t="s">
        <v>80</v>
      </c>
      <c r="AC498" t="s">
        <v>159</v>
      </c>
      <c r="AD498" t="s">
        <v>1122</v>
      </c>
      <c r="AE498">
        <v>45640</v>
      </c>
      <c r="AF498" t="s">
        <v>2220</v>
      </c>
      <c r="AJ498" s="38" t="s">
        <v>2221</v>
      </c>
      <c r="AK498" t="s">
        <v>2222</v>
      </c>
      <c r="AL498">
        <v>0</v>
      </c>
      <c r="AM498">
        <v>0</v>
      </c>
    </row>
    <row r="499" spans="1:39" x14ac:dyDescent="0.25">
      <c r="A499">
        <v>1621022</v>
      </c>
      <c r="B499" t="s">
        <v>1557</v>
      </c>
      <c r="C499" t="s">
        <v>98</v>
      </c>
      <c r="D499">
        <v>4540573</v>
      </c>
      <c r="E499" t="s">
        <v>23</v>
      </c>
      <c r="H499" s="1">
        <v>42905</v>
      </c>
      <c r="I499" t="s">
        <v>23</v>
      </c>
      <c r="J499">
        <v>-9</v>
      </c>
      <c r="K499" t="s">
        <v>24</v>
      </c>
      <c r="M499" t="s">
        <v>25</v>
      </c>
      <c r="N499" s="39">
        <v>4450410</v>
      </c>
      <c r="O499" t="s">
        <v>90</v>
      </c>
      <c r="P499" s="1">
        <v>45555</v>
      </c>
      <c r="Q499" t="s">
        <v>82</v>
      </c>
      <c r="R499" s="1">
        <v>45555</v>
      </c>
      <c r="T499" t="s">
        <v>161</v>
      </c>
      <c r="U499">
        <v>500</v>
      </c>
      <c r="X499">
        <v>5</v>
      </c>
      <c r="Y499" t="s">
        <v>80</v>
      </c>
      <c r="AC499" t="s">
        <v>159</v>
      </c>
      <c r="AD499" t="s">
        <v>167</v>
      </c>
      <c r="AE499">
        <v>45100</v>
      </c>
      <c r="AF499" t="s">
        <v>1558</v>
      </c>
      <c r="AI499" s="38" t="s">
        <v>2223</v>
      </c>
      <c r="AJ499" s="38" t="s">
        <v>2224</v>
      </c>
      <c r="AK499" t="s">
        <v>1559</v>
      </c>
      <c r="AL499">
        <v>0</v>
      </c>
      <c r="AM499">
        <v>0</v>
      </c>
    </row>
    <row r="500" spans="1:39" x14ac:dyDescent="0.25">
      <c r="A500">
        <v>1589806</v>
      </c>
      <c r="B500" t="s">
        <v>2225</v>
      </c>
      <c r="C500" t="s">
        <v>1732</v>
      </c>
      <c r="D500">
        <v>4540049</v>
      </c>
      <c r="F500" t="s">
        <v>23</v>
      </c>
      <c r="H500" s="1">
        <v>42948</v>
      </c>
      <c r="I500" t="s">
        <v>23</v>
      </c>
      <c r="J500">
        <v>-9</v>
      </c>
      <c r="K500" t="s">
        <v>24</v>
      </c>
      <c r="M500" t="s">
        <v>25</v>
      </c>
      <c r="N500" s="39">
        <v>4450410</v>
      </c>
      <c r="O500" t="s">
        <v>90</v>
      </c>
      <c r="Q500" t="s">
        <v>752</v>
      </c>
      <c r="R500" s="1">
        <v>45464</v>
      </c>
      <c r="T500" t="s">
        <v>161</v>
      </c>
      <c r="U500">
        <v>500</v>
      </c>
      <c r="X500">
        <v>5</v>
      </c>
      <c r="Y500" t="s">
        <v>80</v>
      </c>
      <c r="AC500" t="s">
        <v>159</v>
      </c>
      <c r="AD500" t="s">
        <v>91</v>
      </c>
      <c r="AE500">
        <v>45160</v>
      </c>
      <c r="AF500" t="s">
        <v>1001</v>
      </c>
      <c r="AK500" t="s">
        <v>831</v>
      </c>
      <c r="AL500">
        <v>0</v>
      </c>
      <c r="AM500">
        <v>0</v>
      </c>
    </row>
    <row r="501" spans="1:39" x14ac:dyDescent="0.25">
      <c r="A501">
        <v>1625233</v>
      </c>
      <c r="B501" t="s">
        <v>2226</v>
      </c>
      <c r="C501" t="s">
        <v>2227</v>
      </c>
      <c r="D501">
        <v>4540638</v>
      </c>
      <c r="E501" t="s">
        <v>23</v>
      </c>
      <c r="H501" s="1">
        <v>42606</v>
      </c>
      <c r="I501" t="s">
        <v>23</v>
      </c>
      <c r="J501">
        <v>-9</v>
      </c>
      <c r="K501" t="s">
        <v>24</v>
      </c>
      <c r="M501" t="s">
        <v>25</v>
      </c>
      <c r="N501" s="39">
        <v>4450759</v>
      </c>
      <c r="O501" t="s">
        <v>46</v>
      </c>
      <c r="P501" s="1">
        <v>45559</v>
      </c>
      <c r="Q501" t="s">
        <v>82</v>
      </c>
      <c r="R501" s="1">
        <v>45559</v>
      </c>
      <c r="T501" t="s">
        <v>161</v>
      </c>
      <c r="U501">
        <v>500</v>
      </c>
      <c r="X501">
        <v>5</v>
      </c>
      <c r="Y501" t="s">
        <v>80</v>
      </c>
      <c r="AC501" t="s">
        <v>159</v>
      </c>
      <c r="AD501" t="s">
        <v>206</v>
      </c>
      <c r="AE501">
        <v>45110</v>
      </c>
      <c r="AF501" t="s">
        <v>2228</v>
      </c>
      <c r="AJ501" s="38" t="s">
        <v>2229</v>
      </c>
      <c r="AK501" t="s">
        <v>2230</v>
      </c>
      <c r="AL501">
        <v>0</v>
      </c>
      <c r="AM501">
        <v>0</v>
      </c>
    </row>
    <row r="502" spans="1:39" x14ac:dyDescent="0.25">
      <c r="A502">
        <v>1610873</v>
      </c>
      <c r="B502" t="s">
        <v>310</v>
      </c>
      <c r="C502" t="s">
        <v>1965</v>
      </c>
      <c r="D502">
        <v>4540395</v>
      </c>
      <c r="E502" t="s">
        <v>23</v>
      </c>
      <c r="H502" s="1">
        <v>43250</v>
      </c>
      <c r="I502" t="s">
        <v>23</v>
      </c>
      <c r="J502">
        <v>-9</v>
      </c>
      <c r="K502" t="s">
        <v>29</v>
      </c>
      <c r="M502" t="s">
        <v>25</v>
      </c>
      <c r="N502" s="39">
        <v>4450757</v>
      </c>
      <c r="O502" t="s">
        <v>27</v>
      </c>
      <c r="P502" s="1">
        <v>45548</v>
      </c>
      <c r="Q502" t="s">
        <v>82</v>
      </c>
      <c r="R502" s="1">
        <v>45548</v>
      </c>
      <c r="T502" t="s">
        <v>161</v>
      </c>
      <c r="U502">
        <v>500</v>
      </c>
      <c r="X502">
        <v>5</v>
      </c>
      <c r="Y502" t="s">
        <v>80</v>
      </c>
      <c r="AC502" t="s">
        <v>159</v>
      </c>
      <c r="AD502" t="s">
        <v>84</v>
      </c>
      <c r="AE502">
        <v>45590</v>
      </c>
      <c r="AF502" t="s">
        <v>2231</v>
      </c>
      <c r="AK502" t="s">
        <v>312</v>
      </c>
      <c r="AL502">
        <v>0</v>
      </c>
      <c r="AM502">
        <v>0</v>
      </c>
    </row>
    <row r="503" spans="1:39" x14ac:dyDescent="0.25">
      <c r="A503">
        <v>1322106</v>
      </c>
      <c r="B503" t="s">
        <v>2232</v>
      </c>
      <c r="C503" t="s">
        <v>2233</v>
      </c>
      <c r="D503">
        <v>4532004</v>
      </c>
      <c r="E503" t="s">
        <v>23</v>
      </c>
      <c r="H503" s="1">
        <v>42742</v>
      </c>
      <c r="I503" t="s">
        <v>23</v>
      </c>
      <c r="J503">
        <v>-9</v>
      </c>
      <c r="K503" t="s">
        <v>24</v>
      </c>
      <c r="M503" t="s">
        <v>25</v>
      </c>
      <c r="N503" s="39">
        <v>4450759</v>
      </c>
      <c r="O503" t="s">
        <v>46</v>
      </c>
      <c r="P503" s="1">
        <v>45546</v>
      </c>
      <c r="Q503" t="s">
        <v>82</v>
      </c>
      <c r="R503" s="1">
        <v>44101</v>
      </c>
      <c r="T503" t="s">
        <v>161</v>
      </c>
      <c r="U503">
        <v>500</v>
      </c>
      <c r="X503">
        <v>5</v>
      </c>
      <c r="Y503" t="s">
        <v>80</v>
      </c>
      <c r="AC503" t="s">
        <v>159</v>
      </c>
      <c r="AD503" t="s">
        <v>92</v>
      </c>
      <c r="AE503">
        <v>45110</v>
      </c>
      <c r="AF503" t="s">
        <v>2234</v>
      </c>
      <c r="AJ503" s="38" t="s">
        <v>2235</v>
      </c>
      <c r="AK503" t="s">
        <v>2236</v>
      </c>
      <c r="AL503">
        <v>0</v>
      </c>
      <c r="AM503">
        <v>0</v>
      </c>
    </row>
    <row r="504" spans="1:39" x14ac:dyDescent="0.25">
      <c r="A504">
        <v>1486675</v>
      </c>
      <c r="B504" t="s">
        <v>2232</v>
      </c>
      <c r="C504" t="s">
        <v>2237</v>
      </c>
      <c r="D504">
        <v>4537353</v>
      </c>
      <c r="E504" t="s">
        <v>23</v>
      </c>
      <c r="F504" t="s">
        <v>23</v>
      </c>
      <c r="H504" s="1">
        <v>43599</v>
      </c>
      <c r="I504" t="s">
        <v>23</v>
      </c>
      <c r="J504">
        <v>-9</v>
      </c>
      <c r="K504" t="s">
        <v>29</v>
      </c>
      <c r="M504" t="s">
        <v>25</v>
      </c>
      <c r="N504" s="39">
        <v>4450759</v>
      </c>
      <c r="O504" t="s">
        <v>46</v>
      </c>
      <c r="P504" s="1">
        <v>45546</v>
      </c>
      <c r="Q504" t="s">
        <v>82</v>
      </c>
      <c r="R504" s="1">
        <v>45061</v>
      </c>
      <c r="T504" t="s">
        <v>161</v>
      </c>
      <c r="U504">
        <v>500</v>
      </c>
      <c r="X504">
        <v>5</v>
      </c>
      <c r="Y504" t="s">
        <v>80</v>
      </c>
      <c r="AC504" t="s">
        <v>218</v>
      </c>
      <c r="AD504" t="s">
        <v>492</v>
      </c>
      <c r="AE504">
        <v>45110</v>
      </c>
      <c r="AF504" t="s">
        <v>2238</v>
      </c>
      <c r="AJ504" s="38" t="s">
        <v>2239</v>
      </c>
      <c r="AK504" t="s">
        <v>2236</v>
      </c>
      <c r="AL504">
        <v>0</v>
      </c>
      <c r="AM504">
        <v>0</v>
      </c>
    </row>
    <row r="505" spans="1:39" x14ac:dyDescent="0.25">
      <c r="A505">
        <v>1443812</v>
      </c>
      <c r="B505" t="s">
        <v>316</v>
      </c>
      <c r="C505" t="s">
        <v>68</v>
      </c>
      <c r="D505">
        <v>4535514</v>
      </c>
      <c r="E505" t="s">
        <v>23</v>
      </c>
      <c r="F505" t="s">
        <v>23</v>
      </c>
      <c r="H505" s="1">
        <v>42600</v>
      </c>
      <c r="I505" t="s">
        <v>23</v>
      </c>
      <c r="J505">
        <v>-9</v>
      </c>
      <c r="K505" t="s">
        <v>24</v>
      </c>
      <c r="M505" t="s">
        <v>25</v>
      </c>
      <c r="N505" s="39">
        <v>4450757</v>
      </c>
      <c r="O505" t="s">
        <v>27</v>
      </c>
      <c r="P505" s="1">
        <v>45553</v>
      </c>
      <c r="Q505" t="s">
        <v>82</v>
      </c>
      <c r="R505" s="1">
        <v>44840</v>
      </c>
      <c r="T505" t="s">
        <v>161</v>
      </c>
      <c r="U505">
        <v>500</v>
      </c>
      <c r="X505">
        <v>5</v>
      </c>
      <c r="Y505" t="s">
        <v>80</v>
      </c>
      <c r="AC505" t="s">
        <v>159</v>
      </c>
      <c r="AD505" t="s">
        <v>264</v>
      </c>
      <c r="AE505">
        <v>45650</v>
      </c>
      <c r="AF505" t="s">
        <v>2240</v>
      </c>
      <c r="AJ505" s="38" t="s">
        <v>2241</v>
      </c>
      <c r="AK505" t="s">
        <v>586</v>
      </c>
      <c r="AL505">
        <v>0</v>
      </c>
      <c r="AM505">
        <v>0</v>
      </c>
    </row>
    <row r="506" spans="1:39" x14ac:dyDescent="0.25">
      <c r="A506">
        <v>1603515</v>
      </c>
      <c r="B506" t="s">
        <v>2242</v>
      </c>
      <c r="C506" t="s">
        <v>64</v>
      </c>
      <c r="D506">
        <v>4540284</v>
      </c>
      <c r="E506" t="s">
        <v>23</v>
      </c>
      <c r="H506" s="1">
        <v>42962</v>
      </c>
      <c r="I506" t="s">
        <v>23</v>
      </c>
      <c r="J506">
        <v>-9</v>
      </c>
      <c r="K506" t="s">
        <v>24</v>
      </c>
      <c r="M506" t="s">
        <v>25</v>
      </c>
      <c r="N506" s="39">
        <v>4450759</v>
      </c>
      <c r="O506" t="s">
        <v>46</v>
      </c>
      <c r="P506" s="1">
        <v>45542</v>
      </c>
      <c r="Q506" t="s">
        <v>82</v>
      </c>
      <c r="R506" s="1">
        <v>45542</v>
      </c>
      <c r="T506" t="s">
        <v>161</v>
      </c>
      <c r="U506">
        <v>500</v>
      </c>
      <c r="X506">
        <v>5</v>
      </c>
      <c r="Y506" t="s">
        <v>80</v>
      </c>
      <c r="AC506" t="s">
        <v>159</v>
      </c>
      <c r="AD506" t="s">
        <v>2243</v>
      </c>
      <c r="AE506">
        <v>45450</v>
      </c>
      <c r="AF506" t="s">
        <v>2244</v>
      </c>
      <c r="AI506" s="38" t="s">
        <v>2245</v>
      </c>
      <c r="AJ506" s="38" t="s">
        <v>2246</v>
      </c>
      <c r="AK506" t="s">
        <v>2247</v>
      </c>
      <c r="AL506">
        <v>0</v>
      </c>
      <c r="AM506">
        <v>0</v>
      </c>
    </row>
    <row r="507" spans="1:39" x14ac:dyDescent="0.25">
      <c r="A507">
        <v>1509623</v>
      </c>
      <c r="B507" t="s">
        <v>242</v>
      </c>
      <c r="C507" t="s">
        <v>595</v>
      </c>
      <c r="D507">
        <v>4538029</v>
      </c>
      <c r="F507" t="s">
        <v>23</v>
      </c>
      <c r="H507" s="1">
        <v>42537</v>
      </c>
      <c r="I507" t="s">
        <v>23</v>
      </c>
      <c r="J507">
        <v>-9</v>
      </c>
      <c r="K507" t="s">
        <v>24</v>
      </c>
      <c r="M507" t="s">
        <v>25</v>
      </c>
      <c r="N507" s="39">
        <v>4450026</v>
      </c>
      <c r="O507" t="s">
        <v>76</v>
      </c>
      <c r="Q507" t="s">
        <v>752</v>
      </c>
      <c r="R507" s="1">
        <v>45180</v>
      </c>
      <c r="T507" t="s">
        <v>161</v>
      </c>
      <c r="U507">
        <v>500</v>
      </c>
      <c r="X507">
        <v>5</v>
      </c>
      <c r="Y507" t="s">
        <v>80</v>
      </c>
      <c r="AC507" t="s">
        <v>159</v>
      </c>
      <c r="AD507" t="s">
        <v>87</v>
      </c>
      <c r="AE507">
        <v>45100</v>
      </c>
      <c r="AF507" t="s">
        <v>378</v>
      </c>
      <c r="AK507" t="s">
        <v>170</v>
      </c>
      <c r="AL507">
        <v>0</v>
      </c>
      <c r="AM507">
        <v>0</v>
      </c>
    </row>
    <row r="508" spans="1:39" x14ac:dyDescent="0.25">
      <c r="A508">
        <v>1611171</v>
      </c>
      <c r="B508" t="s">
        <v>2248</v>
      </c>
      <c r="C508" t="s">
        <v>162</v>
      </c>
      <c r="D508">
        <v>4540406</v>
      </c>
      <c r="E508" t="s">
        <v>23</v>
      </c>
      <c r="H508" s="1">
        <v>42803</v>
      </c>
      <c r="I508" t="s">
        <v>23</v>
      </c>
      <c r="J508">
        <v>-9</v>
      </c>
      <c r="K508" t="s">
        <v>24</v>
      </c>
      <c r="M508" t="s">
        <v>25</v>
      </c>
      <c r="N508" s="39">
        <v>4450026</v>
      </c>
      <c r="O508" t="s">
        <v>76</v>
      </c>
      <c r="P508" s="1">
        <v>45548</v>
      </c>
      <c r="Q508" t="s">
        <v>82</v>
      </c>
      <c r="R508" s="1">
        <v>45548</v>
      </c>
      <c r="T508" t="s">
        <v>161</v>
      </c>
      <c r="U508">
        <v>500</v>
      </c>
      <c r="X508">
        <v>5</v>
      </c>
      <c r="Y508" t="s">
        <v>80</v>
      </c>
      <c r="AC508" t="s">
        <v>159</v>
      </c>
      <c r="AD508" t="s">
        <v>87</v>
      </c>
      <c r="AE508">
        <v>45100</v>
      </c>
      <c r="AF508" t="s">
        <v>378</v>
      </c>
      <c r="AK508" t="s">
        <v>170</v>
      </c>
      <c r="AL508">
        <v>0</v>
      </c>
      <c r="AM508">
        <v>0</v>
      </c>
    </row>
    <row r="509" spans="1:39" x14ac:dyDescent="0.25">
      <c r="A509">
        <v>1611175</v>
      </c>
      <c r="B509" t="s">
        <v>2249</v>
      </c>
      <c r="C509" t="s">
        <v>2250</v>
      </c>
      <c r="D509">
        <v>4540408</v>
      </c>
      <c r="E509" t="s">
        <v>23</v>
      </c>
      <c r="H509" s="1">
        <v>43399</v>
      </c>
      <c r="I509" t="s">
        <v>23</v>
      </c>
      <c r="J509">
        <v>-9</v>
      </c>
      <c r="K509" t="s">
        <v>29</v>
      </c>
      <c r="M509" t="s">
        <v>25</v>
      </c>
      <c r="N509" s="39">
        <v>4450026</v>
      </c>
      <c r="O509" t="s">
        <v>76</v>
      </c>
      <c r="P509" s="1">
        <v>45548</v>
      </c>
      <c r="Q509" t="s">
        <v>82</v>
      </c>
      <c r="R509" s="1">
        <v>45548</v>
      </c>
      <c r="T509" t="s">
        <v>161</v>
      </c>
      <c r="U509">
        <v>500</v>
      </c>
      <c r="X509">
        <v>5</v>
      </c>
      <c r="Y509" t="s">
        <v>80</v>
      </c>
      <c r="AC509" t="s">
        <v>159</v>
      </c>
      <c r="AD509" t="s">
        <v>87</v>
      </c>
      <c r="AE509">
        <v>45100</v>
      </c>
      <c r="AF509" t="s">
        <v>378</v>
      </c>
      <c r="AK509" t="s">
        <v>170</v>
      </c>
      <c r="AL509">
        <v>0</v>
      </c>
      <c r="AM509">
        <v>0</v>
      </c>
    </row>
    <row r="510" spans="1:39" x14ac:dyDescent="0.25">
      <c r="A510">
        <v>1611172</v>
      </c>
      <c r="B510" t="s">
        <v>2249</v>
      </c>
      <c r="C510" t="s">
        <v>2251</v>
      </c>
      <c r="D510">
        <v>4540407</v>
      </c>
      <c r="E510" t="s">
        <v>23</v>
      </c>
      <c r="H510" s="1">
        <v>42736</v>
      </c>
      <c r="I510" t="s">
        <v>23</v>
      </c>
      <c r="J510">
        <v>-9</v>
      </c>
      <c r="K510" t="s">
        <v>29</v>
      </c>
      <c r="M510" t="s">
        <v>25</v>
      </c>
      <c r="N510" s="39">
        <v>4450026</v>
      </c>
      <c r="O510" t="s">
        <v>76</v>
      </c>
      <c r="P510" s="1">
        <v>45548</v>
      </c>
      <c r="Q510" t="s">
        <v>82</v>
      </c>
      <c r="R510" s="1">
        <v>45548</v>
      </c>
      <c r="T510" t="s">
        <v>161</v>
      </c>
      <c r="U510">
        <v>500</v>
      </c>
      <c r="X510">
        <v>5</v>
      </c>
      <c r="Y510" t="s">
        <v>80</v>
      </c>
      <c r="AC510" t="s">
        <v>159</v>
      </c>
      <c r="AD510" t="s">
        <v>87</v>
      </c>
      <c r="AE510">
        <v>45100</v>
      </c>
      <c r="AF510" t="s">
        <v>378</v>
      </c>
      <c r="AK510" t="s">
        <v>170</v>
      </c>
      <c r="AL510">
        <v>0</v>
      </c>
      <c r="AM510">
        <v>0</v>
      </c>
    </row>
    <row r="511" spans="1:39" x14ac:dyDescent="0.25">
      <c r="A511">
        <v>1605134</v>
      </c>
      <c r="B511" t="s">
        <v>2252</v>
      </c>
      <c r="C511" t="s">
        <v>2253</v>
      </c>
      <c r="D511">
        <v>4540315</v>
      </c>
      <c r="E511" t="s">
        <v>433</v>
      </c>
      <c r="H511" s="1">
        <v>42984</v>
      </c>
      <c r="I511" t="s">
        <v>23</v>
      </c>
      <c r="J511">
        <v>-9</v>
      </c>
      <c r="K511" t="s">
        <v>24</v>
      </c>
      <c r="M511" t="s">
        <v>25</v>
      </c>
      <c r="N511" s="39">
        <v>4450285</v>
      </c>
      <c r="O511" t="s">
        <v>44</v>
      </c>
      <c r="P511" s="1">
        <v>45543</v>
      </c>
      <c r="Q511" t="s">
        <v>82</v>
      </c>
      <c r="R511" s="1">
        <v>45543</v>
      </c>
      <c r="T511" t="s">
        <v>161</v>
      </c>
      <c r="U511">
        <v>500</v>
      </c>
      <c r="X511">
        <v>5</v>
      </c>
      <c r="Y511" t="s">
        <v>80</v>
      </c>
      <c r="AC511" t="s">
        <v>159</v>
      </c>
      <c r="AD511" t="s">
        <v>1241</v>
      </c>
      <c r="AE511">
        <v>45800</v>
      </c>
      <c r="AF511" t="s">
        <v>2254</v>
      </c>
      <c r="AK511" t="s">
        <v>2255</v>
      </c>
      <c r="AL511">
        <v>0</v>
      </c>
      <c r="AM511">
        <v>0</v>
      </c>
    </row>
    <row r="512" spans="1:39" x14ac:dyDescent="0.25">
      <c r="A512">
        <v>1623543</v>
      </c>
      <c r="B512" t="s">
        <v>2256</v>
      </c>
      <c r="C512" t="s">
        <v>2257</v>
      </c>
      <c r="D512">
        <v>4540599</v>
      </c>
      <c r="E512" t="s">
        <v>23</v>
      </c>
      <c r="H512" s="1">
        <v>42748</v>
      </c>
      <c r="I512" t="s">
        <v>23</v>
      </c>
      <c r="J512">
        <v>-9</v>
      </c>
      <c r="K512" t="s">
        <v>29</v>
      </c>
      <c r="M512" t="s">
        <v>25</v>
      </c>
      <c r="N512" s="39">
        <v>4450192</v>
      </c>
      <c r="O512" t="s">
        <v>375</v>
      </c>
      <c r="P512" s="1">
        <v>45558</v>
      </c>
      <c r="Q512" t="s">
        <v>82</v>
      </c>
      <c r="R512" s="1">
        <v>45558</v>
      </c>
      <c r="T512" t="s">
        <v>161</v>
      </c>
      <c r="U512">
        <v>500</v>
      </c>
      <c r="X512">
        <v>5</v>
      </c>
      <c r="Y512" t="s">
        <v>80</v>
      </c>
      <c r="AC512" t="s">
        <v>159</v>
      </c>
      <c r="AD512" t="s">
        <v>87</v>
      </c>
      <c r="AE512">
        <v>45000</v>
      </c>
      <c r="AF512" t="s">
        <v>2258</v>
      </c>
      <c r="AK512" t="s">
        <v>2259</v>
      </c>
      <c r="AL512">
        <v>1</v>
      </c>
      <c r="AM512">
        <v>1</v>
      </c>
    </row>
    <row r="513" spans="1:39" x14ac:dyDescent="0.25">
      <c r="A513">
        <v>1509615</v>
      </c>
      <c r="B513" t="s">
        <v>136</v>
      </c>
      <c r="C513" t="s">
        <v>597</v>
      </c>
      <c r="D513">
        <v>4538024</v>
      </c>
      <c r="F513" t="s">
        <v>23</v>
      </c>
      <c r="H513" s="1">
        <v>42790</v>
      </c>
      <c r="I513" t="s">
        <v>23</v>
      </c>
      <c r="J513">
        <v>-9</v>
      </c>
      <c r="K513" t="s">
        <v>24</v>
      </c>
      <c r="M513" t="s">
        <v>25</v>
      </c>
      <c r="N513" s="39">
        <v>4450026</v>
      </c>
      <c r="O513" t="s">
        <v>76</v>
      </c>
      <c r="Q513" t="s">
        <v>752</v>
      </c>
      <c r="R513" s="1">
        <v>45180</v>
      </c>
      <c r="T513" t="s">
        <v>161</v>
      </c>
      <c r="U513">
        <v>500</v>
      </c>
      <c r="X513">
        <v>5</v>
      </c>
      <c r="Y513" t="s">
        <v>80</v>
      </c>
      <c r="AC513" t="s">
        <v>159</v>
      </c>
      <c r="AD513" t="s">
        <v>87</v>
      </c>
      <c r="AE513">
        <v>45100</v>
      </c>
      <c r="AF513" t="s">
        <v>378</v>
      </c>
      <c r="AK513" t="s">
        <v>170</v>
      </c>
      <c r="AL513">
        <v>0</v>
      </c>
      <c r="AM513">
        <v>0</v>
      </c>
    </row>
    <row r="514" spans="1:39" x14ac:dyDescent="0.25">
      <c r="A514">
        <v>1616791</v>
      </c>
      <c r="B514" t="s">
        <v>2260</v>
      </c>
      <c r="C514" t="s">
        <v>2261</v>
      </c>
      <c r="D514">
        <v>4540509</v>
      </c>
      <c r="E514" t="s">
        <v>23</v>
      </c>
      <c r="H514" s="1">
        <v>42919</v>
      </c>
      <c r="I514" t="s">
        <v>23</v>
      </c>
      <c r="J514">
        <v>-9</v>
      </c>
      <c r="K514" t="s">
        <v>24</v>
      </c>
      <c r="M514" t="s">
        <v>25</v>
      </c>
      <c r="N514" s="39">
        <v>4450036</v>
      </c>
      <c r="O514" t="s">
        <v>102</v>
      </c>
      <c r="P514" s="1">
        <v>45553</v>
      </c>
      <c r="Q514" t="s">
        <v>82</v>
      </c>
      <c r="R514" s="1">
        <v>45553</v>
      </c>
      <c r="T514" t="s">
        <v>161</v>
      </c>
      <c r="U514">
        <v>500</v>
      </c>
      <c r="X514">
        <v>5</v>
      </c>
      <c r="Y514" t="s">
        <v>80</v>
      </c>
      <c r="AC514" t="s">
        <v>159</v>
      </c>
      <c r="AD514" t="s">
        <v>2262</v>
      </c>
      <c r="AE514">
        <v>45220</v>
      </c>
      <c r="AF514" t="s">
        <v>2263</v>
      </c>
      <c r="AJ514" s="38" t="s">
        <v>2264</v>
      </c>
      <c r="AK514" t="s">
        <v>2265</v>
      </c>
      <c r="AL514">
        <v>0</v>
      </c>
      <c r="AM514">
        <v>0</v>
      </c>
    </row>
    <row r="515" spans="1:39" x14ac:dyDescent="0.25">
      <c r="A515">
        <v>1524577</v>
      </c>
      <c r="B515" t="s">
        <v>602</v>
      </c>
      <c r="C515" t="s">
        <v>603</v>
      </c>
      <c r="D515">
        <v>4538259</v>
      </c>
      <c r="E515" t="s">
        <v>23</v>
      </c>
      <c r="F515" t="s">
        <v>23</v>
      </c>
      <c r="H515" s="1">
        <v>42584</v>
      </c>
      <c r="I515" t="s">
        <v>23</v>
      </c>
      <c r="J515">
        <v>-9</v>
      </c>
      <c r="K515" t="s">
        <v>29</v>
      </c>
      <c r="M515" t="s">
        <v>25</v>
      </c>
      <c r="N515" s="39">
        <v>4450410</v>
      </c>
      <c r="O515" t="s">
        <v>90</v>
      </c>
      <c r="P515" s="1">
        <v>45567</v>
      </c>
      <c r="Q515" t="s">
        <v>82</v>
      </c>
      <c r="R515" s="1">
        <v>45197</v>
      </c>
      <c r="S515" s="1">
        <v>45553</v>
      </c>
      <c r="T515" t="s">
        <v>26</v>
      </c>
      <c r="U515">
        <v>500</v>
      </c>
      <c r="X515">
        <v>5</v>
      </c>
      <c r="Y515" t="s">
        <v>80</v>
      </c>
      <c r="AC515" t="s">
        <v>159</v>
      </c>
      <c r="AD515" t="s">
        <v>184</v>
      </c>
      <c r="AE515">
        <v>45160</v>
      </c>
      <c r="AF515" t="s">
        <v>604</v>
      </c>
      <c r="AJ515" s="38" t="s">
        <v>2266</v>
      </c>
      <c r="AK515" t="s">
        <v>605</v>
      </c>
      <c r="AL515">
        <v>0</v>
      </c>
      <c r="AM515">
        <v>0</v>
      </c>
    </row>
    <row r="516" spans="1:39" x14ac:dyDescent="0.25">
      <c r="A516">
        <v>1533664</v>
      </c>
      <c r="B516" t="s">
        <v>2267</v>
      </c>
      <c r="C516" t="s">
        <v>2268</v>
      </c>
      <c r="D516">
        <v>4538359</v>
      </c>
      <c r="E516" t="s">
        <v>23</v>
      </c>
      <c r="F516" t="s">
        <v>23</v>
      </c>
      <c r="H516" s="1">
        <v>42402</v>
      </c>
      <c r="I516" t="s">
        <v>23</v>
      </c>
      <c r="J516">
        <v>-9</v>
      </c>
      <c r="K516" t="s">
        <v>24</v>
      </c>
      <c r="M516" t="s">
        <v>25</v>
      </c>
      <c r="N516" s="39">
        <v>4450108</v>
      </c>
      <c r="O516" t="s">
        <v>75</v>
      </c>
      <c r="P516" s="1">
        <v>45561</v>
      </c>
      <c r="Q516" t="s">
        <v>82</v>
      </c>
      <c r="R516" s="1">
        <v>45209</v>
      </c>
      <c r="T516" t="s">
        <v>158</v>
      </c>
      <c r="U516">
        <v>500</v>
      </c>
      <c r="X516">
        <v>5</v>
      </c>
      <c r="Y516" t="s">
        <v>80</v>
      </c>
      <c r="AC516" t="s">
        <v>159</v>
      </c>
      <c r="AD516" t="s">
        <v>104</v>
      </c>
      <c r="AE516">
        <v>45500</v>
      </c>
      <c r="AF516" t="s">
        <v>2269</v>
      </c>
      <c r="AJ516" s="38" t="s">
        <v>2270</v>
      </c>
      <c r="AK516" t="s">
        <v>2271</v>
      </c>
      <c r="AL516">
        <v>0</v>
      </c>
      <c r="AM516">
        <v>0</v>
      </c>
    </row>
    <row r="517" spans="1:39" x14ac:dyDescent="0.25">
      <c r="A517">
        <v>1629462</v>
      </c>
      <c r="B517" t="s">
        <v>1058</v>
      </c>
      <c r="C517" t="s">
        <v>2272</v>
      </c>
      <c r="D517">
        <v>4540701</v>
      </c>
      <c r="E517" t="s">
        <v>23</v>
      </c>
      <c r="H517" s="1">
        <v>42911</v>
      </c>
      <c r="I517" t="s">
        <v>23</v>
      </c>
      <c r="J517">
        <v>-9</v>
      </c>
      <c r="K517" t="s">
        <v>29</v>
      </c>
      <c r="M517" t="s">
        <v>25</v>
      </c>
      <c r="N517" s="39">
        <v>4450295</v>
      </c>
      <c r="O517" t="s">
        <v>74</v>
      </c>
      <c r="P517" s="1">
        <v>45562</v>
      </c>
      <c r="Q517" t="s">
        <v>82</v>
      </c>
      <c r="R517" s="1">
        <v>45562</v>
      </c>
      <c r="T517" t="s">
        <v>161</v>
      </c>
      <c r="U517">
        <v>500</v>
      </c>
      <c r="X517">
        <v>5</v>
      </c>
      <c r="Y517" t="s">
        <v>80</v>
      </c>
      <c r="AC517" t="s">
        <v>159</v>
      </c>
      <c r="AD517" t="s">
        <v>270</v>
      </c>
      <c r="AE517">
        <v>45130</v>
      </c>
      <c r="AF517" t="s">
        <v>1059</v>
      </c>
      <c r="AK517" t="s">
        <v>1060</v>
      </c>
      <c r="AL517">
        <v>0</v>
      </c>
      <c r="AM517">
        <v>0</v>
      </c>
    </row>
    <row r="518" spans="1:39" x14ac:dyDescent="0.25">
      <c r="A518">
        <v>1614299</v>
      </c>
      <c r="B518" t="s">
        <v>2273</v>
      </c>
      <c r="C518" t="s">
        <v>2274</v>
      </c>
      <c r="D518">
        <v>4540464</v>
      </c>
      <c r="E518" t="s">
        <v>23</v>
      </c>
      <c r="H518" s="1">
        <v>42419</v>
      </c>
      <c r="I518" t="s">
        <v>23</v>
      </c>
      <c r="J518">
        <v>-9</v>
      </c>
      <c r="K518" t="s">
        <v>24</v>
      </c>
      <c r="M518" t="s">
        <v>25</v>
      </c>
      <c r="N518" s="39">
        <v>4450661</v>
      </c>
      <c r="O518" t="s">
        <v>41</v>
      </c>
      <c r="P518" s="1">
        <v>45551</v>
      </c>
      <c r="Q518" t="s">
        <v>82</v>
      </c>
      <c r="R518" s="1">
        <v>45551</v>
      </c>
      <c r="T518" t="s">
        <v>161</v>
      </c>
      <c r="U518">
        <v>500</v>
      </c>
      <c r="X518">
        <v>5</v>
      </c>
      <c r="Y518" t="s">
        <v>80</v>
      </c>
      <c r="AC518" t="s">
        <v>159</v>
      </c>
      <c r="AD518" t="s">
        <v>94</v>
      </c>
      <c r="AE518">
        <v>45770</v>
      </c>
      <c r="AF518" t="s">
        <v>2275</v>
      </c>
      <c r="AJ518" s="38" t="s">
        <v>2276</v>
      </c>
      <c r="AK518" t="s">
        <v>2277</v>
      </c>
      <c r="AL518">
        <v>0</v>
      </c>
      <c r="AM518">
        <v>0</v>
      </c>
    </row>
    <row r="519" spans="1:39" x14ac:dyDescent="0.25">
      <c r="A519">
        <v>1535836</v>
      </c>
      <c r="B519" t="s">
        <v>2278</v>
      </c>
      <c r="C519" t="s">
        <v>259</v>
      </c>
      <c r="D519">
        <v>4538377</v>
      </c>
      <c r="E519" t="s">
        <v>22</v>
      </c>
      <c r="F519" t="s">
        <v>23</v>
      </c>
      <c r="H519" s="1">
        <v>42540</v>
      </c>
      <c r="I519" t="s">
        <v>23</v>
      </c>
      <c r="J519">
        <v>-9</v>
      </c>
      <c r="K519" t="s">
        <v>24</v>
      </c>
      <c r="M519" t="s">
        <v>25</v>
      </c>
      <c r="N519" s="39">
        <v>4450410</v>
      </c>
      <c r="O519" t="s">
        <v>90</v>
      </c>
      <c r="P519" s="1">
        <v>45538</v>
      </c>
      <c r="Q519" t="s">
        <v>82</v>
      </c>
      <c r="R519" s="1">
        <v>45211</v>
      </c>
      <c r="T519" t="s">
        <v>161</v>
      </c>
      <c r="U519">
        <v>500</v>
      </c>
      <c r="X519">
        <v>5</v>
      </c>
      <c r="Y519" t="s">
        <v>80</v>
      </c>
      <c r="AC519" t="s">
        <v>159</v>
      </c>
      <c r="AD519" t="s">
        <v>184</v>
      </c>
      <c r="AE519">
        <v>45160</v>
      </c>
      <c r="AF519" t="s">
        <v>2279</v>
      </c>
      <c r="AJ519" s="38" t="s">
        <v>2280</v>
      </c>
      <c r="AK519" t="s">
        <v>2281</v>
      </c>
      <c r="AL519">
        <v>0</v>
      </c>
      <c r="AM519">
        <v>0</v>
      </c>
    </row>
    <row r="520" spans="1:39" x14ac:dyDescent="0.25">
      <c r="A520">
        <v>1535834</v>
      </c>
      <c r="B520" t="s">
        <v>2278</v>
      </c>
      <c r="C520" t="s">
        <v>2282</v>
      </c>
      <c r="D520">
        <v>4538376</v>
      </c>
      <c r="E520" t="s">
        <v>23</v>
      </c>
      <c r="F520" t="s">
        <v>23</v>
      </c>
      <c r="H520" s="1">
        <v>43254</v>
      </c>
      <c r="I520" t="s">
        <v>23</v>
      </c>
      <c r="J520">
        <v>-9</v>
      </c>
      <c r="K520" t="s">
        <v>24</v>
      </c>
      <c r="M520" t="s">
        <v>25</v>
      </c>
      <c r="N520" s="39">
        <v>4450410</v>
      </c>
      <c r="O520" t="s">
        <v>90</v>
      </c>
      <c r="P520" s="1">
        <v>45560</v>
      </c>
      <c r="Q520" t="s">
        <v>82</v>
      </c>
      <c r="R520" s="1">
        <v>45211</v>
      </c>
      <c r="T520" t="s">
        <v>161</v>
      </c>
      <c r="U520">
        <v>500</v>
      </c>
      <c r="X520">
        <v>5</v>
      </c>
      <c r="Y520" t="s">
        <v>80</v>
      </c>
      <c r="AC520" t="s">
        <v>159</v>
      </c>
      <c r="AD520" t="s">
        <v>184</v>
      </c>
      <c r="AE520">
        <v>45160</v>
      </c>
      <c r="AF520" t="s">
        <v>2283</v>
      </c>
      <c r="AI520" s="38" t="s">
        <v>2280</v>
      </c>
      <c r="AJ520" s="38" t="s">
        <v>2284</v>
      </c>
      <c r="AK520" t="s">
        <v>2285</v>
      </c>
      <c r="AL520">
        <v>0</v>
      </c>
      <c r="AM520">
        <v>0</v>
      </c>
    </row>
    <row r="521" spans="1:39" x14ac:dyDescent="0.25">
      <c r="A521">
        <v>1571344</v>
      </c>
      <c r="B521" t="s">
        <v>2286</v>
      </c>
      <c r="C521" t="s">
        <v>2287</v>
      </c>
      <c r="D521">
        <v>4539624</v>
      </c>
      <c r="F521" t="s">
        <v>23</v>
      </c>
      <c r="H521" s="1">
        <v>43073</v>
      </c>
      <c r="I521" t="s">
        <v>23</v>
      </c>
      <c r="J521">
        <v>-9</v>
      </c>
      <c r="K521" t="s">
        <v>24</v>
      </c>
      <c r="M521" t="s">
        <v>25</v>
      </c>
      <c r="N521" s="39">
        <v>4450410</v>
      </c>
      <c r="O521" t="s">
        <v>90</v>
      </c>
      <c r="Q521" t="s">
        <v>752</v>
      </c>
      <c r="R521" s="1">
        <v>45386</v>
      </c>
      <c r="T521" t="s">
        <v>158</v>
      </c>
      <c r="U521">
        <v>500</v>
      </c>
      <c r="X521">
        <v>5</v>
      </c>
      <c r="Y521" t="s">
        <v>80</v>
      </c>
      <c r="AC521" t="s">
        <v>159</v>
      </c>
      <c r="AD521" t="s">
        <v>91</v>
      </c>
      <c r="AE521">
        <v>45160</v>
      </c>
      <c r="AF521" t="s">
        <v>833</v>
      </c>
      <c r="AI521" s="38" t="s">
        <v>837</v>
      </c>
      <c r="AK521" t="s">
        <v>834</v>
      </c>
      <c r="AL521">
        <v>0</v>
      </c>
      <c r="AM521">
        <v>0</v>
      </c>
    </row>
    <row r="522" spans="1:39" x14ac:dyDescent="0.25">
      <c r="A522">
        <v>1600027</v>
      </c>
      <c r="B522" t="s">
        <v>2288</v>
      </c>
      <c r="C522" t="s">
        <v>2289</v>
      </c>
      <c r="D522">
        <v>4540241</v>
      </c>
      <c r="E522" t="s">
        <v>23</v>
      </c>
      <c r="H522" s="1">
        <v>43356</v>
      </c>
      <c r="I522" t="s">
        <v>23</v>
      </c>
      <c r="J522">
        <v>-9</v>
      </c>
      <c r="K522" t="s">
        <v>24</v>
      </c>
      <c r="M522" t="s">
        <v>25</v>
      </c>
      <c r="N522" s="39">
        <v>4450026</v>
      </c>
      <c r="O522" t="s">
        <v>76</v>
      </c>
      <c r="P522" s="1">
        <v>45532</v>
      </c>
      <c r="Q522" t="s">
        <v>82</v>
      </c>
      <c r="R522" s="1">
        <v>45532</v>
      </c>
      <c r="T522" t="s">
        <v>161</v>
      </c>
      <c r="U522">
        <v>500</v>
      </c>
      <c r="X522">
        <v>5</v>
      </c>
      <c r="Y522" t="s">
        <v>80</v>
      </c>
      <c r="AC522" t="s">
        <v>159</v>
      </c>
      <c r="AD522" t="s">
        <v>87</v>
      </c>
      <c r="AE522">
        <v>45100</v>
      </c>
      <c r="AF522" t="s">
        <v>378</v>
      </c>
      <c r="AK522" t="s">
        <v>170</v>
      </c>
      <c r="AL522">
        <v>0</v>
      </c>
      <c r="AM522">
        <v>0</v>
      </c>
    </row>
    <row r="523" spans="1:39" x14ac:dyDescent="0.25">
      <c r="A523">
        <v>1633177</v>
      </c>
      <c r="B523" t="s">
        <v>2290</v>
      </c>
      <c r="C523" t="s">
        <v>2291</v>
      </c>
      <c r="D523">
        <v>4540774</v>
      </c>
      <c r="E523" t="s">
        <v>23</v>
      </c>
      <c r="H523" s="1">
        <v>43384</v>
      </c>
      <c r="I523" t="s">
        <v>23</v>
      </c>
      <c r="J523">
        <v>-9</v>
      </c>
      <c r="K523" t="s">
        <v>24</v>
      </c>
      <c r="M523" t="s">
        <v>25</v>
      </c>
      <c r="N523" s="39">
        <v>4450429</v>
      </c>
      <c r="O523" t="s">
        <v>813</v>
      </c>
      <c r="P523" s="1">
        <v>45565</v>
      </c>
      <c r="Q523" t="s">
        <v>82</v>
      </c>
      <c r="R523" s="1">
        <v>45565</v>
      </c>
      <c r="T523" t="s">
        <v>158</v>
      </c>
      <c r="U523">
        <v>500</v>
      </c>
      <c r="X523">
        <v>5</v>
      </c>
      <c r="Y523" t="s">
        <v>80</v>
      </c>
      <c r="AC523" t="s">
        <v>159</v>
      </c>
      <c r="AD523" t="s">
        <v>189</v>
      </c>
      <c r="AE523">
        <v>45430</v>
      </c>
      <c r="AF523" t="s">
        <v>2292</v>
      </c>
      <c r="AJ523" s="38" t="s">
        <v>2293</v>
      </c>
      <c r="AK523" t="s">
        <v>615</v>
      </c>
      <c r="AL523">
        <v>0</v>
      </c>
      <c r="AM523">
        <v>0</v>
      </c>
    </row>
    <row r="524" spans="1:39" x14ac:dyDescent="0.25">
      <c r="A524">
        <v>1553573</v>
      </c>
      <c r="B524" t="s">
        <v>2294</v>
      </c>
      <c r="C524" t="s">
        <v>2295</v>
      </c>
      <c r="D524">
        <v>4539510</v>
      </c>
      <c r="F524" t="s">
        <v>23</v>
      </c>
      <c r="H524" s="1">
        <v>42615</v>
      </c>
      <c r="I524" t="s">
        <v>23</v>
      </c>
      <c r="J524">
        <v>-9</v>
      </c>
      <c r="K524" t="s">
        <v>24</v>
      </c>
      <c r="M524" t="s">
        <v>25</v>
      </c>
      <c r="N524" s="39">
        <v>4450410</v>
      </c>
      <c r="O524" t="s">
        <v>90</v>
      </c>
      <c r="Q524" t="s">
        <v>752</v>
      </c>
      <c r="R524" s="1">
        <v>45267</v>
      </c>
      <c r="T524" t="s">
        <v>158</v>
      </c>
      <c r="U524">
        <v>500</v>
      </c>
      <c r="X524">
        <v>5</v>
      </c>
      <c r="Y524" t="s">
        <v>80</v>
      </c>
      <c r="AC524" t="s">
        <v>159</v>
      </c>
      <c r="AD524" t="s">
        <v>91</v>
      </c>
      <c r="AE524">
        <v>45160</v>
      </c>
      <c r="AF524" t="s">
        <v>833</v>
      </c>
      <c r="AK524" t="s">
        <v>834</v>
      </c>
      <c r="AL524">
        <v>0</v>
      </c>
      <c r="AM524">
        <v>0</v>
      </c>
    </row>
    <row r="525" spans="1:39" x14ac:dyDescent="0.25">
      <c r="A525">
        <v>1624692</v>
      </c>
      <c r="B525" t="s">
        <v>2296</v>
      </c>
      <c r="C525" t="s">
        <v>2297</v>
      </c>
      <c r="D525">
        <v>4540622</v>
      </c>
      <c r="E525" t="s">
        <v>23</v>
      </c>
      <c r="H525" s="1">
        <v>42707</v>
      </c>
      <c r="I525" t="s">
        <v>23</v>
      </c>
      <c r="J525">
        <v>-9</v>
      </c>
      <c r="K525" t="s">
        <v>24</v>
      </c>
      <c r="M525" t="s">
        <v>25</v>
      </c>
      <c r="N525" s="39">
        <v>4450285</v>
      </c>
      <c r="O525" t="s">
        <v>44</v>
      </c>
      <c r="P525" s="1">
        <v>45559</v>
      </c>
      <c r="Q525" t="s">
        <v>82</v>
      </c>
      <c r="R525" s="1">
        <v>45559</v>
      </c>
      <c r="T525" t="s">
        <v>161</v>
      </c>
      <c r="U525">
        <v>500</v>
      </c>
      <c r="X525">
        <v>5</v>
      </c>
      <c r="Y525" t="s">
        <v>80</v>
      </c>
      <c r="AC525" t="s">
        <v>159</v>
      </c>
      <c r="AD525" t="s">
        <v>453</v>
      </c>
      <c r="AE525">
        <v>45460</v>
      </c>
      <c r="AF525" t="s">
        <v>2298</v>
      </c>
      <c r="AK525" t="s">
        <v>2299</v>
      </c>
      <c r="AL525">
        <v>0</v>
      </c>
      <c r="AM525">
        <v>0</v>
      </c>
    </row>
    <row r="526" spans="1:39" x14ac:dyDescent="0.25">
      <c r="A526">
        <v>1619387</v>
      </c>
      <c r="B526" t="s">
        <v>616</v>
      </c>
      <c r="C526" t="s">
        <v>60</v>
      </c>
      <c r="D526">
        <v>4540545</v>
      </c>
      <c r="E526" t="s">
        <v>23</v>
      </c>
      <c r="H526" s="1">
        <v>44139</v>
      </c>
      <c r="I526" t="s">
        <v>23</v>
      </c>
      <c r="J526">
        <v>-9</v>
      </c>
      <c r="K526" t="s">
        <v>24</v>
      </c>
      <c r="M526" t="s">
        <v>25</v>
      </c>
      <c r="N526" s="39">
        <v>4450410</v>
      </c>
      <c r="O526" t="s">
        <v>90</v>
      </c>
      <c r="P526" s="1">
        <v>45554</v>
      </c>
      <c r="Q526" t="s">
        <v>82</v>
      </c>
      <c r="R526" s="1">
        <v>45554</v>
      </c>
      <c r="T526" t="s">
        <v>161</v>
      </c>
      <c r="U526">
        <v>500</v>
      </c>
      <c r="X526">
        <v>5</v>
      </c>
      <c r="Y526" t="s">
        <v>80</v>
      </c>
      <c r="AC526" t="s">
        <v>159</v>
      </c>
      <c r="AD526" t="s">
        <v>184</v>
      </c>
      <c r="AE526">
        <v>45160</v>
      </c>
      <c r="AF526" t="s">
        <v>2300</v>
      </c>
      <c r="AI526" s="38" t="s">
        <v>2301</v>
      </c>
      <c r="AJ526" s="38" t="s">
        <v>2302</v>
      </c>
      <c r="AK526" t="s">
        <v>2303</v>
      </c>
      <c r="AL526">
        <v>0</v>
      </c>
      <c r="AM526">
        <v>0</v>
      </c>
    </row>
    <row r="527" spans="1:39" x14ac:dyDescent="0.25">
      <c r="A527">
        <v>1619397</v>
      </c>
      <c r="B527" t="s">
        <v>616</v>
      </c>
      <c r="C527" t="s">
        <v>1812</v>
      </c>
      <c r="D527">
        <v>4540546</v>
      </c>
      <c r="E527" t="s">
        <v>23</v>
      </c>
      <c r="H527" s="1">
        <v>43132</v>
      </c>
      <c r="I527" t="s">
        <v>23</v>
      </c>
      <c r="J527">
        <v>-9</v>
      </c>
      <c r="K527" t="s">
        <v>24</v>
      </c>
      <c r="M527" t="s">
        <v>25</v>
      </c>
      <c r="N527" s="39">
        <v>4450410</v>
      </c>
      <c r="O527" t="s">
        <v>90</v>
      </c>
      <c r="P527" s="1">
        <v>45554</v>
      </c>
      <c r="Q527" t="s">
        <v>82</v>
      </c>
      <c r="R527" s="1">
        <v>45554</v>
      </c>
      <c r="T527" t="s">
        <v>161</v>
      </c>
      <c r="U527">
        <v>500</v>
      </c>
      <c r="X527">
        <v>5</v>
      </c>
      <c r="Y527" t="s">
        <v>80</v>
      </c>
      <c r="AC527" t="s">
        <v>159</v>
      </c>
      <c r="AD527" t="s">
        <v>184</v>
      </c>
      <c r="AE527">
        <v>45160</v>
      </c>
      <c r="AF527" t="s">
        <v>2300</v>
      </c>
      <c r="AI527" s="38" t="s">
        <v>2301</v>
      </c>
      <c r="AJ527" s="38" t="s">
        <v>2302</v>
      </c>
      <c r="AK527" t="s">
        <v>2303</v>
      </c>
      <c r="AL527">
        <v>0</v>
      </c>
      <c r="AM527">
        <v>0</v>
      </c>
    </row>
    <row r="528" spans="1:39" x14ac:dyDescent="0.25">
      <c r="A528">
        <v>1459110</v>
      </c>
      <c r="B528" t="s">
        <v>2304</v>
      </c>
      <c r="C528" t="s">
        <v>2305</v>
      </c>
      <c r="D528">
        <v>4536076</v>
      </c>
      <c r="F528" t="s">
        <v>23</v>
      </c>
      <c r="H528" s="1">
        <v>42747</v>
      </c>
      <c r="I528" t="s">
        <v>23</v>
      </c>
      <c r="J528">
        <v>-9</v>
      </c>
      <c r="K528" t="s">
        <v>29</v>
      </c>
      <c r="M528" t="s">
        <v>25</v>
      </c>
      <c r="N528" s="39">
        <v>4450410</v>
      </c>
      <c r="O528" t="s">
        <v>90</v>
      </c>
      <c r="Q528" t="s">
        <v>752</v>
      </c>
      <c r="R528" s="1">
        <v>44880</v>
      </c>
      <c r="T528" t="s">
        <v>161</v>
      </c>
      <c r="U528">
        <v>500</v>
      </c>
      <c r="X528">
        <v>5</v>
      </c>
      <c r="Y528" t="s">
        <v>80</v>
      </c>
      <c r="AC528" t="s">
        <v>159</v>
      </c>
      <c r="AD528" t="s">
        <v>184</v>
      </c>
      <c r="AE528">
        <v>45160</v>
      </c>
      <c r="AF528" t="s">
        <v>225</v>
      </c>
      <c r="AK528" t="s">
        <v>2306</v>
      </c>
      <c r="AL528">
        <v>0</v>
      </c>
      <c r="AM528">
        <v>0</v>
      </c>
    </row>
    <row r="529" spans="1:39" x14ac:dyDescent="0.25">
      <c r="A529">
        <v>1637015</v>
      </c>
      <c r="B529" t="s">
        <v>2307</v>
      </c>
      <c r="C529" t="s">
        <v>48</v>
      </c>
      <c r="D529">
        <v>4540852</v>
      </c>
      <c r="E529" t="s">
        <v>23</v>
      </c>
      <c r="H529" s="1">
        <v>43306</v>
      </c>
      <c r="I529" t="s">
        <v>23</v>
      </c>
      <c r="J529">
        <v>-9</v>
      </c>
      <c r="K529" t="s">
        <v>24</v>
      </c>
      <c r="M529" t="s">
        <v>25</v>
      </c>
      <c r="N529" s="39">
        <v>4450757</v>
      </c>
      <c r="O529" t="s">
        <v>27</v>
      </c>
      <c r="P529" s="1">
        <v>45568</v>
      </c>
      <c r="Q529" t="s">
        <v>82</v>
      </c>
      <c r="R529" s="1">
        <v>45568</v>
      </c>
      <c r="T529" t="s">
        <v>161</v>
      </c>
      <c r="U529">
        <v>500</v>
      </c>
      <c r="X529">
        <v>5</v>
      </c>
      <c r="Y529" t="s">
        <v>80</v>
      </c>
      <c r="AC529" t="s">
        <v>159</v>
      </c>
      <c r="AD529" t="s">
        <v>172</v>
      </c>
      <c r="AE529">
        <v>45560</v>
      </c>
      <c r="AF529" t="s">
        <v>2308</v>
      </c>
      <c r="AJ529" s="38" t="s">
        <v>2309</v>
      </c>
      <c r="AK529" t="s">
        <v>2310</v>
      </c>
      <c r="AL529">
        <v>0</v>
      </c>
      <c r="AM529">
        <v>0</v>
      </c>
    </row>
    <row r="530" spans="1:39" x14ac:dyDescent="0.25">
      <c r="A530">
        <v>1609042</v>
      </c>
      <c r="B530" t="s">
        <v>1090</v>
      </c>
      <c r="C530" t="s">
        <v>2311</v>
      </c>
      <c r="D530">
        <v>4540375</v>
      </c>
      <c r="E530" t="s">
        <v>23</v>
      </c>
      <c r="H530" s="1">
        <v>42716</v>
      </c>
      <c r="I530" t="s">
        <v>23</v>
      </c>
      <c r="J530">
        <v>-9</v>
      </c>
      <c r="K530" t="s">
        <v>24</v>
      </c>
      <c r="M530" t="s">
        <v>25</v>
      </c>
      <c r="N530" s="39">
        <v>4450026</v>
      </c>
      <c r="O530" t="s">
        <v>76</v>
      </c>
      <c r="P530" s="1">
        <v>45547</v>
      </c>
      <c r="Q530" t="s">
        <v>82</v>
      </c>
      <c r="R530" s="1">
        <v>45547</v>
      </c>
      <c r="T530" t="s">
        <v>161</v>
      </c>
      <c r="U530">
        <v>500</v>
      </c>
      <c r="X530">
        <v>5</v>
      </c>
      <c r="Y530" t="s">
        <v>80</v>
      </c>
      <c r="AC530" t="s">
        <v>159</v>
      </c>
      <c r="AD530" t="s">
        <v>87</v>
      </c>
      <c r="AE530">
        <v>45100</v>
      </c>
      <c r="AF530" t="s">
        <v>378</v>
      </c>
      <c r="AK530" t="s">
        <v>170</v>
      </c>
      <c r="AL530">
        <v>0</v>
      </c>
      <c r="AM530">
        <v>0</v>
      </c>
    </row>
    <row r="531" spans="1:39" x14ac:dyDescent="0.25">
      <c r="A531">
        <v>1508543</v>
      </c>
      <c r="B531" t="s">
        <v>637</v>
      </c>
      <c r="C531" t="s">
        <v>72</v>
      </c>
      <c r="D531">
        <v>4537998</v>
      </c>
      <c r="E531" t="s">
        <v>22</v>
      </c>
      <c r="F531" t="s">
        <v>22</v>
      </c>
      <c r="H531" s="1">
        <v>42499</v>
      </c>
      <c r="I531" t="s">
        <v>23</v>
      </c>
      <c r="J531">
        <v>-9</v>
      </c>
      <c r="K531" t="s">
        <v>24</v>
      </c>
      <c r="M531" t="s">
        <v>25</v>
      </c>
      <c r="N531" s="39">
        <v>4450751</v>
      </c>
      <c r="O531" t="s">
        <v>35</v>
      </c>
      <c r="P531" s="1">
        <v>45500</v>
      </c>
      <c r="Q531" t="s">
        <v>82</v>
      </c>
      <c r="R531" s="1">
        <v>45177</v>
      </c>
      <c r="T531" t="s">
        <v>161</v>
      </c>
      <c r="U531">
        <v>500</v>
      </c>
      <c r="X531">
        <v>5</v>
      </c>
      <c r="Y531" t="s">
        <v>80</v>
      </c>
      <c r="AC531" t="s">
        <v>159</v>
      </c>
      <c r="AD531" t="s">
        <v>638</v>
      </c>
      <c r="AE531">
        <v>45140</v>
      </c>
      <c r="AF531" t="s">
        <v>639</v>
      </c>
      <c r="AJ531" s="38" t="s">
        <v>2312</v>
      </c>
      <c r="AK531" t="s">
        <v>640</v>
      </c>
      <c r="AL531">
        <v>0</v>
      </c>
      <c r="AM531">
        <v>0</v>
      </c>
    </row>
    <row r="532" spans="1:39" x14ac:dyDescent="0.25">
      <c r="A532">
        <v>1571346</v>
      </c>
      <c r="B532" t="s">
        <v>2313</v>
      </c>
      <c r="C532" t="s">
        <v>2314</v>
      </c>
      <c r="D532">
        <v>4539626</v>
      </c>
      <c r="F532" t="s">
        <v>23</v>
      </c>
      <c r="H532" s="1">
        <v>42657</v>
      </c>
      <c r="I532" t="s">
        <v>23</v>
      </c>
      <c r="J532">
        <v>-9</v>
      </c>
      <c r="K532" t="s">
        <v>24</v>
      </c>
      <c r="M532" t="s">
        <v>25</v>
      </c>
      <c r="N532" s="39">
        <v>4450410</v>
      </c>
      <c r="O532" t="s">
        <v>90</v>
      </c>
      <c r="Q532" t="s">
        <v>752</v>
      </c>
      <c r="R532" s="1">
        <v>45386</v>
      </c>
      <c r="T532" t="s">
        <v>158</v>
      </c>
      <c r="U532">
        <v>500</v>
      </c>
      <c r="X532">
        <v>5</v>
      </c>
      <c r="Y532" t="s">
        <v>80</v>
      </c>
      <c r="AC532" t="s">
        <v>159</v>
      </c>
      <c r="AD532" t="s">
        <v>91</v>
      </c>
      <c r="AE532">
        <v>45160</v>
      </c>
      <c r="AF532" t="s">
        <v>833</v>
      </c>
      <c r="AI532" s="38" t="s">
        <v>837</v>
      </c>
      <c r="AK532" t="s">
        <v>834</v>
      </c>
      <c r="AL532">
        <v>0</v>
      </c>
      <c r="AM532">
        <v>0</v>
      </c>
    </row>
    <row r="533" spans="1:39" x14ac:dyDescent="0.25">
      <c r="A533">
        <v>1532589</v>
      </c>
      <c r="B533" t="s">
        <v>641</v>
      </c>
      <c r="C533" t="s">
        <v>204</v>
      </c>
      <c r="D533">
        <v>4538342</v>
      </c>
      <c r="F533" t="s">
        <v>23</v>
      </c>
      <c r="H533" s="1">
        <v>42669</v>
      </c>
      <c r="I533" t="s">
        <v>23</v>
      </c>
      <c r="J533">
        <v>-9</v>
      </c>
      <c r="K533" t="s">
        <v>24</v>
      </c>
      <c r="M533" t="s">
        <v>25</v>
      </c>
      <c r="N533" s="39">
        <v>4450295</v>
      </c>
      <c r="O533" t="s">
        <v>74</v>
      </c>
      <c r="Q533" t="s">
        <v>752</v>
      </c>
      <c r="R533" s="1">
        <v>45207</v>
      </c>
      <c r="T533" t="s">
        <v>161</v>
      </c>
      <c r="U533">
        <v>500</v>
      </c>
      <c r="X533">
        <v>5</v>
      </c>
      <c r="Y533" t="s">
        <v>80</v>
      </c>
      <c r="AC533" t="s">
        <v>159</v>
      </c>
      <c r="AD533" t="s">
        <v>96</v>
      </c>
      <c r="AE533">
        <v>45130</v>
      </c>
      <c r="AF533" t="s">
        <v>642</v>
      </c>
      <c r="AJ533" s="38" t="s">
        <v>2315</v>
      </c>
      <c r="AK533" t="s">
        <v>643</v>
      </c>
      <c r="AL533">
        <v>0</v>
      </c>
      <c r="AM533">
        <v>0</v>
      </c>
    </row>
    <row r="534" spans="1:39" x14ac:dyDescent="0.25">
      <c r="A534">
        <v>1571340</v>
      </c>
      <c r="B534" t="s">
        <v>1650</v>
      </c>
      <c r="C534" t="s">
        <v>1963</v>
      </c>
      <c r="D534">
        <v>4539620</v>
      </c>
      <c r="F534" t="s">
        <v>23</v>
      </c>
      <c r="H534" s="1">
        <v>42449</v>
      </c>
      <c r="I534" t="s">
        <v>23</v>
      </c>
      <c r="J534">
        <v>-9</v>
      </c>
      <c r="K534" t="s">
        <v>29</v>
      </c>
      <c r="M534" t="s">
        <v>25</v>
      </c>
      <c r="N534" s="39">
        <v>4450410</v>
      </c>
      <c r="O534" t="s">
        <v>90</v>
      </c>
      <c r="Q534" t="s">
        <v>752</v>
      </c>
      <c r="R534" s="1">
        <v>45386</v>
      </c>
      <c r="T534" t="s">
        <v>158</v>
      </c>
      <c r="U534">
        <v>500</v>
      </c>
      <c r="X534">
        <v>5</v>
      </c>
      <c r="Y534" t="s">
        <v>80</v>
      </c>
      <c r="AC534" t="s">
        <v>159</v>
      </c>
      <c r="AD534" t="s">
        <v>91</v>
      </c>
      <c r="AE534">
        <v>45160</v>
      </c>
      <c r="AF534" t="s">
        <v>833</v>
      </c>
      <c r="AI534" s="38" t="s">
        <v>837</v>
      </c>
      <c r="AK534" t="s">
        <v>834</v>
      </c>
      <c r="AL534">
        <v>0</v>
      </c>
      <c r="AM534">
        <v>0</v>
      </c>
    </row>
    <row r="535" spans="1:39" x14ac:dyDescent="0.25">
      <c r="A535">
        <v>1622324</v>
      </c>
      <c r="B535" t="s">
        <v>2316</v>
      </c>
      <c r="C535" t="s">
        <v>2317</v>
      </c>
      <c r="D535">
        <v>4540589</v>
      </c>
      <c r="E535" t="s">
        <v>23</v>
      </c>
      <c r="H535" s="1">
        <v>42375</v>
      </c>
      <c r="I535" t="s">
        <v>23</v>
      </c>
      <c r="J535">
        <v>-9</v>
      </c>
      <c r="K535" t="s">
        <v>24</v>
      </c>
      <c r="M535" t="s">
        <v>25</v>
      </c>
      <c r="N535" s="39">
        <v>4450429</v>
      </c>
      <c r="O535" t="s">
        <v>813</v>
      </c>
      <c r="P535" s="1">
        <v>45556</v>
      </c>
      <c r="Q535" t="s">
        <v>82</v>
      </c>
      <c r="R535" s="1">
        <v>45556</v>
      </c>
      <c r="T535" t="s">
        <v>158</v>
      </c>
      <c r="U535">
        <v>500</v>
      </c>
      <c r="X535">
        <v>5</v>
      </c>
      <c r="Y535" t="s">
        <v>80</v>
      </c>
      <c r="AC535" t="s">
        <v>159</v>
      </c>
      <c r="AD535" t="s">
        <v>165</v>
      </c>
      <c r="AE535">
        <v>45450</v>
      </c>
      <c r="AF535" t="s">
        <v>2318</v>
      </c>
      <c r="AK535" t="s">
        <v>2319</v>
      </c>
      <c r="AL535">
        <v>0</v>
      </c>
      <c r="AM535">
        <v>0</v>
      </c>
    </row>
    <row r="536" spans="1:39" x14ac:dyDescent="0.25">
      <c r="A536">
        <v>1589802</v>
      </c>
      <c r="B536" t="s">
        <v>2320</v>
      </c>
      <c r="C536" t="s">
        <v>221</v>
      </c>
      <c r="D536">
        <v>4540047</v>
      </c>
      <c r="E536" t="s">
        <v>23</v>
      </c>
      <c r="F536" t="s">
        <v>23</v>
      </c>
      <c r="H536" s="1">
        <v>42914</v>
      </c>
      <c r="I536" t="s">
        <v>23</v>
      </c>
      <c r="J536">
        <v>-9</v>
      </c>
      <c r="K536" t="s">
        <v>24</v>
      </c>
      <c r="M536" t="s">
        <v>25</v>
      </c>
      <c r="N536" s="39">
        <v>4450410</v>
      </c>
      <c r="O536" t="s">
        <v>90</v>
      </c>
      <c r="P536" s="1">
        <v>45548</v>
      </c>
      <c r="Q536" t="s">
        <v>82</v>
      </c>
      <c r="R536" s="1">
        <v>45464</v>
      </c>
      <c r="T536" t="s">
        <v>161</v>
      </c>
      <c r="U536">
        <v>500</v>
      </c>
      <c r="X536">
        <v>5</v>
      </c>
      <c r="Y536" t="s">
        <v>80</v>
      </c>
      <c r="AC536" t="s">
        <v>159</v>
      </c>
      <c r="AD536" t="s">
        <v>91</v>
      </c>
      <c r="AE536">
        <v>45160</v>
      </c>
      <c r="AF536" t="s">
        <v>2321</v>
      </c>
      <c r="AI536" s="38" t="s">
        <v>2322</v>
      </c>
      <c r="AJ536" s="38" t="s">
        <v>2323</v>
      </c>
      <c r="AK536" t="s">
        <v>2324</v>
      </c>
      <c r="AL536">
        <v>0</v>
      </c>
      <c r="AM536">
        <v>0</v>
      </c>
    </row>
    <row r="537" spans="1:39" x14ac:dyDescent="0.25">
      <c r="A537">
        <v>1548646</v>
      </c>
      <c r="B537" t="s">
        <v>245</v>
      </c>
      <c r="C537" t="s">
        <v>1147</v>
      </c>
      <c r="D537">
        <v>4538549</v>
      </c>
      <c r="E537" t="s">
        <v>23</v>
      </c>
      <c r="F537" t="s">
        <v>23</v>
      </c>
      <c r="H537" s="1">
        <v>43062</v>
      </c>
      <c r="I537" t="s">
        <v>23</v>
      </c>
      <c r="J537">
        <v>-9</v>
      </c>
      <c r="K537" t="s">
        <v>24</v>
      </c>
      <c r="M537" t="s">
        <v>25</v>
      </c>
      <c r="N537" s="39">
        <v>4450184</v>
      </c>
      <c r="O537" t="s">
        <v>45</v>
      </c>
      <c r="P537" s="1">
        <v>45555</v>
      </c>
      <c r="Q537" t="s">
        <v>82</v>
      </c>
      <c r="R537" s="1">
        <v>45251</v>
      </c>
      <c r="T537" t="s">
        <v>161</v>
      </c>
      <c r="U537">
        <v>500</v>
      </c>
      <c r="X537">
        <v>5</v>
      </c>
      <c r="Y537" t="s">
        <v>80</v>
      </c>
      <c r="AC537" t="s">
        <v>159</v>
      </c>
      <c r="AD537" t="s">
        <v>633</v>
      </c>
      <c r="AE537">
        <v>45400</v>
      </c>
      <c r="AF537" t="s">
        <v>2325</v>
      </c>
      <c r="AJ537" s="38" t="s">
        <v>2326</v>
      </c>
      <c r="AK537" t="s">
        <v>246</v>
      </c>
      <c r="AL537">
        <v>0</v>
      </c>
      <c r="AM537">
        <v>0</v>
      </c>
    </row>
    <row r="538" spans="1:39" x14ac:dyDescent="0.25">
      <c r="A538">
        <v>1610780</v>
      </c>
      <c r="B538" t="s">
        <v>2327</v>
      </c>
      <c r="C538" t="s">
        <v>2328</v>
      </c>
      <c r="D538">
        <v>4540394</v>
      </c>
      <c r="E538" t="s">
        <v>23</v>
      </c>
      <c r="H538" s="1">
        <v>45548</v>
      </c>
      <c r="I538" t="s">
        <v>23</v>
      </c>
      <c r="J538">
        <v>-9</v>
      </c>
      <c r="K538" t="s">
        <v>24</v>
      </c>
      <c r="M538" t="s">
        <v>25</v>
      </c>
      <c r="N538" s="39">
        <v>4450144</v>
      </c>
      <c r="O538" t="s">
        <v>1883</v>
      </c>
      <c r="P538" s="1">
        <v>45548</v>
      </c>
      <c r="Q538" t="s">
        <v>82</v>
      </c>
      <c r="R538" s="1">
        <v>45548</v>
      </c>
      <c r="T538" t="s">
        <v>161</v>
      </c>
      <c r="U538">
        <v>500</v>
      </c>
      <c r="X538">
        <v>5</v>
      </c>
      <c r="Y538" t="s">
        <v>80</v>
      </c>
      <c r="AC538" t="s">
        <v>159</v>
      </c>
      <c r="AD538" t="s">
        <v>2089</v>
      </c>
      <c r="AE538">
        <v>45190</v>
      </c>
      <c r="AF538" t="s">
        <v>2329</v>
      </c>
      <c r="AJ538" s="38" t="s">
        <v>2330</v>
      </c>
      <c r="AK538" t="s">
        <v>2331</v>
      </c>
      <c r="AL538">
        <v>0</v>
      </c>
      <c r="AM538">
        <v>0</v>
      </c>
    </row>
    <row r="539" spans="1:39" x14ac:dyDescent="0.25">
      <c r="A539">
        <v>1583821</v>
      </c>
      <c r="B539" t="s">
        <v>2332</v>
      </c>
      <c r="C539" t="s">
        <v>36</v>
      </c>
      <c r="D539">
        <v>4539696</v>
      </c>
      <c r="E539" t="s">
        <v>23</v>
      </c>
      <c r="F539" t="s">
        <v>23</v>
      </c>
      <c r="H539" s="1">
        <v>42381</v>
      </c>
      <c r="I539" t="s">
        <v>23</v>
      </c>
      <c r="J539">
        <v>-9</v>
      </c>
      <c r="K539" t="s">
        <v>24</v>
      </c>
      <c r="M539" t="s">
        <v>25</v>
      </c>
      <c r="N539" s="39">
        <v>4450589</v>
      </c>
      <c r="O539" t="s">
        <v>355</v>
      </c>
      <c r="P539" s="1">
        <v>45547</v>
      </c>
      <c r="Q539" t="s">
        <v>82</v>
      </c>
      <c r="R539" s="1">
        <v>45443</v>
      </c>
      <c r="T539" t="s">
        <v>161</v>
      </c>
      <c r="U539">
        <v>500</v>
      </c>
      <c r="X539">
        <v>5</v>
      </c>
      <c r="Y539" t="s">
        <v>80</v>
      </c>
      <c r="AC539" t="s">
        <v>159</v>
      </c>
      <c r="AD539" t="s">
        <v>2333</v>
      </c>
      <c r="AE539">
        <v>28140</v>
      </c>
      <c r="AF539" t="s">
        <v>2334</v>
      </c>
      <c r="AJ539" s="38" t="s">
        <v>2335</v>
      </c>
      <c r="AK539" t="s">
        <v>2336</v>
      </c>
      <c r="AL539">
        <v>1</v>
      </c>
      <c r="AM539">
        <v>1</v>
      </c>
    </row>
    <row r="540" spans="1:39" x14ac:dyDescent="0.25">
      <c r="A540">
        <v>1571336</v>
      </c>
      <c r="B540" t="s">
        <v>1106</v>
      </c>
      <c r="C540" t="s">
        <v>2337</v>
      </c>
      <c r="D540">
        <v>4539618</v>
      </c>
      <c r="F540" t="s">
        <v>23</v>
      </c>
      <c r="H540" s="1">
        <v>42797</v>
      </c>
      <c r="I540" t="s">
        <v>23</v>
      </c>
      <c r="J540">
        <v>-9</v>
      </c>
      <c r="K540" t="s">
        <v>29</v>
      </c>
      <c r="M540" t="s">
        <v>25</v>
      </c>
      <c r="N540" s="39">
        <v>4450410</v>
      </c>
      <c r="O540" t="s">
        <v>90</v>
      </c>
      <c r="Q540" t="s">
        <v>752</v>
      </c>
      <c r="R540" s="1">
        <v>45386</v>
      </c>
      <c r="T540" t="s">
        <v>158</v>
      </c>
      <c r="U540">
        <v>500</v>
      </c>
      <c r="X540">
        <v>5</v>
      </c>
      <c r="Y540" t="s">
        <v>80</v>
      </c>
      <c r="AC540" t="s">
        <v>159</v>
      </c>
      <c r="AD540" t="s">
        <v>91</v>
      </c>
      <c r="AE540">
        <v>45160</v>
      </c>
      <c r="AF540" t="s">
        <v>833</v>
      </c>
      <c r="AI540" s="38" t="s">
        <v>837</v>
      </c>
      <c r="AK540" t="s">
        <v>834</v>
      </c>
      <c r="AL540">
        <v>0</v>
      </c>
      <c r="AM540">
        <v>0</v>
      </c>
    </row>
    <row r="541" spans="1:39" x14ac:dyDescent="0.25">
      <c r="A541">
        <v>1445204</v>
      </c>
      <c r="B541" t="s">
        <v>644</v>
      </c>
      <c r="C541" t="s">
        <v>645</v>
      </c>
      <c r="D541">
        <v>4535534</v>
      </c>
      <c r="F541" t="s">
        <v>23</v>
      </c>
      <c r="H541" s="1">
        <v>42451</v>
      </c>
      <c r="I541" t="s">
        <v>23</v>
      </c>
      <c r="J541">
        <v>-9</v>
      </c>
      <c r="K541" t="s">
        <v>29</v>
      </c>
      <c r="M541" t="s">
        <v>25</v>
      </c>
      <c r="N541" s="39">
        <v>4450757</v>
      </c>
      <c r="O541" t="s">
        <v>27</v>
      </c>
      <c r="Q541" t="s">
        <v>752</v>
      </c>
      <c r="R541" s="1">
        <v>44841</v>
      </c>
      <c r="T541" t="s">
        <v>161</v>
      </c>
      <c r="U541">
        <v>500</v>
      </c>
      <c r="X541">
        <v>5</v>
      </c>
      <c r="Y541" t="s">
        <v>80</v>
      </c>
      <c r="AC541" t="s">
        <v>159</v>
      </c>
      <c r="AD541" t="s">
        <v>87</v>
      </c>
      <c r="AE541">
        <v>45100</v>
      </c>
      <c r="AF541" t="s">
        <v>646</v>
      </c>
      <c r="AJ541" s="38" t="s">
        <v>2338</v>
      </c>
      <c r="AK541" t="s">
        <v>647</v>
      </c>
      <c r="AL541">
        <v>1</v>
      </c>
      <c r="AM541">
        <v>0</v>
      </c>
    </row>
    <row r="542" spans="1:39" x14ac:dyDescent="0.25">
      <c r="A542">
        <v>1433739</v>
      </c>
      <c r="B542" t="s">
        <v>247</v>
      </c>
      <c r="C542" t="s">
        <v>232</v>
      </c>
      <c r="D542">
        <v>4535366</v>
      </c>
      <c r="E542" t="s">
        <v>23</v>
      </c>
      <c r="F542" t="s">
        <v>23</v>
      </c>
      <c r="H542" s="1">
        <v>42601</v>
      </c>
      <c r="I542" t="s">
        <v>23</v>
      </c>
      <c r="J542">
        <v>-9</v>
      </c>
      <c r="K542" t="s">
        <v>24</v>
      </c>
      <c r="M542" t="s">
        <v>25</v>
      </c>
      <c r="N542" s="39">
        <v>4450026</v>
      </c>
      <c r="O542" t="s">
        <v>76</v>
      </c>
      <c r="P542" s="1">
        <v>45548</v>
      </c>
      <c r="Q542" t="s">
        <v>82</v>
      </c>
      <c r="R542" s="1">
        <v>44828</v>
      </c>
      <c r="T542" t="s">
        <v>161</v>
      </c>
      <c r="U542">
        <v>500</v>
      </c>
      <c r="X542">
        <v>5</v>
      </c>
      <c r="Y542" t="s">
        <v>80</v>
      </c>
      <c r="AC542" t="s">
        <v>159</v>
      </c>
      <c r="AD542" t="s">
        <v>167</v>
      </c>
      <c r="AE542">
        <v>45100</v>
      </c>
      <c r="AF542" t="s">
        <v>227</v>
      </c>
      <c r="AK542" t="s">
        <v>170</v>
      </c>
      <c r="AL542">
        <v>0</v>
      </c>
      <c r="AM542">
        <v>0</v>
      </c>
    </row>
    <row r="543" spans="1:39" x14ac:dyDescent="0.25">
      <c r="A543">
        <v>1623752</v>
      </c>
      <c r="B543" t="s">
        <v>2339</v>
      </c>
      <c r="C543" t="s">
        <v>2340</v>
      </c>
      <c r="D543">
        <v>4540603</v>
      </c>
      <c r="E543" t="s">
        <v>23</v>
      </c>
      <c r="H543" s="1">
        <v>42694</v>
      </c>
      <c r="I543" t="s">
        <v>23</v>
      </c>
      <c r="J543">
        <v>-9</v>
      </c>
      <c r="K543" t="s">
        <v>24</v>
      </c>
      <c r="M543" t="s">
        <v>25</v>
      </c>
      <c r="N543" s="39">
        <v>4450036</v>
      </c>
      <c r="O543" t="s">
        <v>102</v>
      </c>
      <c r="P543" s="1">
        <v>45558</v>
      </c>
      <c r="Q543" t="s">
        <v>82</v>
      </c>
      <c r="R543" s="1">
        <v>45558</v>
      </c>
      <c r="T543" t="s">
        <v>161</v>
      </c>
      <c r="U543">
        <v>500</v>
      </c>
      <c r="X543">
        <v>5</v>
      </c>
      <c r="Y543" t="s">
        <v>80</v>
      </c>
      <c r="AC543" t="s">
        <v>159</v>
      </c>
      <c r="AD543" t="s">
        <v>2341</v>
      </c>
      <c r="AE543">
        <v>45120</v>
      </c>
      <c r="AF543" t="s">
        <v>2342</v>
      </c>
      <c r="AJ543" s="38" t="s">
        <v>2343</v>
      </c>
      <c r="AK543" t="s">
        <v>2344</v>
      </c>
      <c r="AL543">
        <v>0</v>
      </c>
      <c r="AM543">
        <v>0</v>
      </c>
    </row>
    <row r="544" spans="1:39" x14ac:dyDescent="0.25">
      <c r="A544">
        <v>1614280</v>
      </c>
      <c r="B544" t="s">
        <v>1117</v>
      </c>
      <c r="C544" t="s">
        <v>2345</v>
      </c>
      <c r="D544">
        <v>4540461</v>
      </c>
      <c r="E544" t="s">
        <v>23</v>
      </c>
      <c r="H544" s="1">
        <v>42396</v>
      </c>
      <c r="I544" t="s">
        <v>23</v>
      </c>
      <c r="J544">
        <v>-9</v>
      </c>
      <c r="K544" t="s">
        <v>24</v>
      </c>
      <c r="M544" t="s">
        <v>25</v>
      </c>
      <c r="N544" s="39">
        <v>4450285</v>
      </c>
      <c r="O544" t="s">
        <v>44</v>
      </c>
      <c r="P544" s="1">
        <v>45551</v>
      </c>
      <c r="Q544" t="s">
        <v>82</v>
      </c>
      <c r="R544" s="1">
        <v>45551</v>
      </c>
      <c r="T544" t="s">
        <v>161</v>
      </c>
      <c r="U544">
        <v>500</v>
      </c>
      <c r="X544">
        <v>5</v>
      </c>
      <c r="Y544" t="s">
        <v>80</v>
      </c>
      <c r="AC544" t="s">
        <v>159</v>
      </c>
      <c r="AD544" t="s">
        <v>672</v>
      </c>
      <c r="AE544">
        <v>45800</v>
      </c>
      <c r="AF544" t="s">
        <v>1118</v>
      </c>
      <c r="AK544" t="s">
        <v>1119</v>
      </c>
      <c r="AL544">
        <v>0</v>
      </c>
      <c r="AM544">
        <v>0</v>
      </c>
    </row>
    <row r="545" spans="1:39" x14ac:dyDescent="0.25">
      <c r="A545">
        <v>1612754</v>
      </c>
      <c r="B545" t="s">
        <v>2346</v>
      </c>
      <c r="C545" t="s">
        <v>2347</v>
      </c>
      <c r="D545">
        <v>4540448</v>
      </c>
      <c r="E545" t="s">
        <v>23</v>
      </c>
      <c r="H545" s="1">
        <v>42659</v>
      </c>
      <c r="I545" t="s">
        <v>23</v>
      </c>
      <c r="J545">
        <v>-9</v>
      </c>
      <c r="K545" t="s">
        <v>24</v>
      </c>
      <c r="M545" t="s">
        <v>25</v>
      </c>
      <c r="N545" s="39">
        <v>4450026</v>
      </c>
      <c r="O545" t="s">
        <v>76</v>
      </c>
      <c r="P545" s="1">
        <v>45550</v>
      </c>
      <c r="Q545" t="s">
        <v>82</v>
      </c>
      <c r="R545" s="1">
        <v>45550</v>
      </c>
      <c r="T545" t="s">
        <v>161</v>
      </c>
      <c r="U545">
        <v>500</v>
      </c>
      <c r="X545">
        <v>5</v>
      </c>
      <c r="Y545" t="s">
        <v>80</v>
      </c>
      <c r="AC545" t="s">
        <v>159</v>
      </c>
      <c r="AD545" t="s">
        <v>87</v>
      </c>
      <c r="AE545">
        <v>45100</v>
      </c>
      <c r="AF545" t="s">
        <v>378</v>
      </c>
      <c r="AK545" t="s">
        <v>170</v>
      </c>
      <c r="AL545">
        <v>0</v>
      </c>
      <c r="AM545">
        <v>0</v>
      </c>
    </row>
    <row r="546" spans="1:39" x14ac:dyDescent="0.25">
      <c r="A546">
        <v>1539388</v>
      </c>
      <c r="B546" t="s">
        <v>2348</v>
      </c>
      <c r="C546" t="s">
        <v>1476</v>
      </c>
      <c r="D546">
        <v>4538402</v>
      </c>
      <c r="F546" t="s">
        <v>23</v>
      </c>
      <c r="H546" s="1">
        <v>42683</v>
      </c>
      <c r="I546" t="s">
        <v>23</v>
      </c>
      <c r="J546">
        <v>-9</v>
      </c>
      <c r="K546" t="s">
        <v>24</v>
      </c>
      <c r="M546" t="s">
        <v>25</v>
      </c>
      <c r="N546" s="39">
        <v>4450184</v>
      </c>
      <c r="O546" t="s">
        <v>45</v>
      </c>
      <c r="Q546" t="s">
        <v>752</v>
      </c>
      <c r="R546" s="1">
        <v>45218</v>
      </c>
      <c r="T546" t="s">
        <v>161</v>
      </c>
      <c r="U546">
        <v>500</v>
      </c>
      <c r="X546">
        <v>5</v>
      </c>
      <c r="Y546" t="s">
        <v>80</v>
      </c>
      <c r="AC546" t="s">
        <v>159</v>
      </c>
      <c r="AD546" t="s">
        <v>106</v>
      </c>
      <c r="AE546">
        <v>45400</v>
      </c>
      <c r="AF546" t="s">
        <v>2349</v>
      </c>
      <c r="AJ546" t="s">
        <v>2350</v>
      </c>
      <c r="AK546" t="s">
        <v>2351</v>
      </c>
      <c r="AL546">
        <v>0</v>
      </c>
      <c r="AM546">
        <v>0</v>
      </c>
    </row>
    <row r="547" spans="1:39" x14ac:dyDescent="0.25">
      <c r="A547">
        <v>1567829</v>
      </c>
      <c r="B547" t="s">
        <v>2352</v>
      </c>
      <c r="C547" t="s">
        <v>98</v>
      </c>
      <c r="D547">
        <v>4539590</v>
      </c>
      <c r="F547" t="s">
        <v>23</v>
      </c>
      <c r="H547" s="1">
        <v>42905</v>
      </c>
      <c r="I547" t="s">
        <v>23</v>
      </c>
      <c r="J547">
        <v>-9</v>
      </c>
      <c r="K547" t="s">
        <v>24</v>
      </c>
      <c r="M547" t="s">
        <v>25</v>
      </c>
      <c r="N547" s="39">
        <v>4450757</v>
      </c>
      <c r="O547" t="s">
        <v>27</v>
      </c>
      <c r="Q547" t="s">
        <v>752</v>
      </c>
      <c r="R547" s="1">
        <v>45360</v>
      </c>
      <c r="T547" t="s">
        <v>158</v>
      </c>
      <c r="U547">
        <v>500</v>
      </c>
      <c r="X547">
        <v>5</v>
      </c>
      <c r="Y547" t="s">
        <v>80</v>
      </c>
      <c r="AC547" t="s">
        <v>159</v>
      </c>
      <c r="AD547" t="s">
        <v>363</v>
      </c>
      <c r="AE547">
        <v>45650</v>
      </c>
      <c r="AF547" t="s">
        <v>2353</v>
      </c>
      <c r="AI547" s="38" t="s">
        <v>840</v>
      </c>
      <c r="AK547" t="s">
        <v>2354</v>
      </c>
      <c r="AL547">
        <v>0</v>
      </c>
      <c r="AM547">
        <v>0</v>
      </c>
    </row>
    <row r="548" spans="1:39" x14ac:dyDescent="0.25">
      <c r="A548">
        <v>1629491</v>
      </c>
      <c r="B548" t="s">
        <v>2352</v>
      </c>
      <c r="C548" t="s">
        <v>42</v>
      </c>
      <c r="D548">
        <v>4540703</v>
      </c>
      <c r="E548" t="s">
        <v>23</v>
      </c>
      <c r="H548" s="1">
        <v>42406</v>
      </c>
      <c r="I548" t="s">
        <v>23</v>
      </c>
      <c r="J548">
        <v>-9</v>
      </c>
      <c r="K548" t="s">
        <v>24</v>
      </c>
      <c r="M548" t="s">
        <v>25</v>
      </c>
      <c r="N548" s="39">
        <v>4450576</v>
      </c>
      <c r="O548" t="s">
        <v>124</v>
      </c>
      <c r="P548" s="1">
        <v>45562</v>
      </c>
      <c r="Q548" t="s">
        <v>82</v>
      </c>
      <c r="R548" s="1">
        <v>45562</v>
      </c>
      <c r="T548" t="s">
        <v>161</v>
      </c>
      <c r="U548">
        <v>500</v>
      </c>
      <c r="X548">
        <v>5</v>
      </c>
      <c r="Y548" t="s">
        <v>80</v>
      </c>
      <c r="AC548" t="s">
        <v>159</v>
      </c>
      <c r="AD548" t="s">
        <v>2355</v>
      </c>
      <c r="AE548">
        <v>45400</v>
      </c>
      <c r="AF548" t="s">
        <v>2356</v>
      </c>
      <c r="AJ548" t="s">
        <v>2357</v>
      </c>
      <c r="AK548" t="s">
        <v>2358</v>
      </c>
      <c r="AL548">
        <v>0</v>
      </c>
      <c r="AM548">
        <v>0</v>
      </c>
    </row>
    <row r="549" spans="1:39" x14ac:dyDescent="0.25">
      <c r="A549">
        <v>1549393</v>
      </c>
      <c r="B549" t="s">
        <v>2359</v>
      </c>
      <c r="C549" t="s">
        <v>2360</v>
      </c>
      <c r="D549">
        <v>4538560</v>
      </c>
      <c r="E549" t="s">
        <v>23</v>
      </c>
      <c r="F549" t="s">
        <v>23</v>
      </c>
      <c r="H549" s="1">
        <v>42955</v>
      </c>
      <c r="I549" t="s">
        <v>23</v>
      </c>
      <c r="J549">
        <v>-9</v>
      </c>
      <c r="K549" t="s">
        <v>24</v>
      </c>
      <c r="M549" t="s">
        <v>25</v>
      </c>
      <c r="N549" s="39">
        <v>4450410</v>
      </c>
      <c r="O549" t="s">
        <v>90</v>
      </c>
      <c r="P549" s="1">
        <v>45531</v>
      </c>
      <c r="Q549" t="s">
        <v>82</v>
      </c>
      <c r="R549" s="1">
        <v>45253</v>
      </c>
      <c r="T549" t="s">
        <v>161</v>
      </c>
      <c r="U549">
        <v>500</v>
      </c>
      <c r="X549">
        <v>5</v>
      </c>
      <c r="Y549" t="s">
        <v>80</v>
      </c>
      <c r="AC549" t="s">
        <v>159</v>
      </c>
      <c r="AD549" t="s">
        <v>91</v>
      </c>
      <c r="AE549">
        <v>45160</v>
      </c>
      <c r="AF549" t="s">
        <v>2361</v>
      </c>
      <c r="AK549" t="s">
        <v>2362</v>
      </c>
      <c r="AL549">
        <v>0</v>
      </c>
      <c r="AM549">
        <v>0</v>
      </c>
    </row>
    <row r="550" spans="1:39" x14ac:dyDescent="0.25">
      <c r="A550">
        <v>1608977</v>
      </c>
      <c r="B550" t="s">
        <v>2363</v>
      </c>
      <c r="C550" t="s">
        <v>38</v>
      </c>
      <c r="D550">
        <v>4540369</v>
      </c>
      <c r="E550" t="s">
        <v>23</v>
      </c>
      <c r="H550" s="1">
        <v>42903</v>
      </c>
      <c r="I550" t="s">
        <v>23</v>
      </c>
      <c r="J550">
        <v>-9</v>
      </c>
      <c r="K550" t="s">
        <v>24</v>
      </c>
      <c r="M550" t="s">
        <v>25</v>
      </c>
      <c r="N550" s="39">
        <v>4450573</v>
      </c>
      <c r="O550" t="s">
        <v>248</v>
      </c>
      <c r="P550" s="1">
        <v>45561</v>
      </c>
      <c r="Q550" t="s">
        <v>82</v>
      </c>
      <c r="R550" s="1">
        <v>45547</v>
      </c>
      <c r="T550" t="s">
        <v>161</v>
      </c>
      <c r="U550">
        <v>500</v>
      </c>
      <c r="X550">
        <v>5</v>
      </c>
      <c r="Y550" t="s">
        <v>80</v>
      </c>
      <c r="AC550" t="s">
        <v>159</v>
      </c>
      <c r="AD550" t="s">
        <v>2364</v>
      </c>
      <c r="AE550">
        <v>45560</v>
      </c>
      <c r="AF550" t="s">
        <v>2365</v>
      </c>
      <c r="AJ550" s="38" t="s">
        <v>2366</v>
      </c>
      <c r="AK550" t="s">
        <v>2367</v>
      </c>
      <c r="AL550">
        <v>0</v>
      </c>
      <c r="AM550">
        <v>0</v>
      </c>
    </row>
    <row r="551" spans="1:39" x14ac:dyDescent="0.25">
      <c r="A551">
        <v>1553881</v>
      </c>
      <c r="B551" t="s">
        <v>2368</v>
      </c>
      <c r="C551" t="s">
        <v>47</v>
      </c>
      <c r="D551">
        <v>4539514</v>
      </c>
      <c r="F551" t="s">
        <v>23</v>
      </c>
      <c r="H551" s="1">
        <v>42768</v>
      </c>
      <c r="I551" t="s">
        <v>23</v>
      </c>
      <c r="J551">
        <v>-9</v>
      </c>
      <c r="K551" t="s">
        <v>24</v>
      </c>
      <c r="M551" t="s">
        <v>25</v>
      </c>
      <c r="N551" s="39">
        <v>4450702</v>
      </c>
      <c r="O551" t="s">
        <v>127</v>
      </c>
      <c r="Q551" t="s">
        <v>752</v>
      </c>
      <c r="R551" s="1">
        <v>45268</v>
      </c>
      <c r="T551" t="s">
        <v>161</v>
      </c>
      <c r="U551">
        <v>500</v>
      </c>
      <c r="X551">
        <v>5</v>
      </c>
      <c r="Y551" t="s">
        <v>80</v>
      </c>
      <c r="AC551" t="s">
        <v>159</v>
      </c>
      <c r="AD551" t="s">
        <v>183</v>
      </c>
      <c r="AE551">
        <v>45400</v>
      </c>
      <c r="AF551" t="s">
        <v>2369</v>
      </c>
      <c r="AJ551" s="38" t="s">
        <v>2370</v>
      </c>
      <c r="AK551" t="s">
        <v>231</v>
      </c>
      <c r="AL551">
        <v>0</v>
      </c>
      <c r="AM551">
        <v>0</v>
      </c>
    </row>
    <row r="552" spans="1:39" x14ac:dyDescent="0.25">
      <c r="A552">
        <v>1612422</v>
      </c>
      <c r="B552" t="s">
        <v>2371</v>
      </c>
      <c r="C552" t="s">
        <v>2372</v>
      </c>
      <c r="D552">
        <v>4540447</v>
      </c>
      <c r="E552" t="s">
        <v>23</v>
      </c>
      <c r="H552" s="1">
        <v>42498</v>
      </c>
      <c r="I552" t="s">
        <v>23</v>
      </c>
      <c r="J552">
        <v>-9</v>
      </c>
      <c r="K552" t="s">
        <v>24</v>
      </c>
      <c r="M552" t="s">
        <v>25</v>
      </c>
      <c r="N552" s="39">
        <v>4450184</v>
      </c>
      <c r="O552" t="s">
        <v>45</v>
      </c>
      <c r="P552" s="1">
        <v>45543</v>
      </c>
      <c r="Q552" t="s">
        <v>82</v>
      </c>
      <c r="R552" s="1">
        <v>45549</v>
      </c>
      <c r="T552" t="s">
        <v>161</v>
      </c>
      <c r="U552">
        <v>500</v>
      </c>
      <c r="X552">
        <v>5</v>
      </c>
      <c r="Y552" t="s">
        <v>80</v>
      </c>
      <c r="AC552" t="s">
        <v>159</v>
      </c>
      <c r="AD552" t="s">
        <v>87</v>
      </c>
      <c r="AE552">
        <v>45000</v>
      </c>
      <c r="AF552" t="s">
        <v>2373</v>
      </c>
      <c r="AG552" t="s">
        <v>2374</v>
      </c>
      <c r="AJ552" s="38" t="s">
        <v>2375</v>
      </c>
      <c r="AK552" t="s">
        <v>2376</v>
      </c>
      <c r="AL552">
        <v>1</v>
      </c>
      <c r="AM552">
        <v>0</v>
      </c>
    </row>
    <row r="553" spans="1:39" x14ac:dyDescent="0.25">
      <c r="A553">
        <v>1616152</v>
      </c>
      <c r="B553" t="s">
        <v>2377</v>
      </c>
      <c r="C553" t="s">
        <v>34</v>
      </c>
      <c r="D553">
        <v>4540495</v>
      </c>
      <c r="E553" t="s">
        <v>23</v>
      </c>
      <c r="H553" s="1">
        <v>42627</v>
      </c>
      <c r="I553" t="s">
        <v>23</v>
      </c>
      <c r="J553">
        <v>-9</v>
      </c>
      <c r="K553" t="s">
        <v>24</v>
      </c>
      <c r="M553" t="s">
        <v>25</v>
      </c>
      <c r="N553" s="39">
        <v>4450757</v>
      </c>
      <c r="O553" t="s">
        <v>27</v>
      </c>
      <c r="P553" s="1">
        <v>45553</v>
      </c>
      <c r="Q553" t="s">
        <v>82</v>
      </c>
      <c r="R553" s="1">
        <v>45553</v>
      </c>
      <c r="T553" t="s">
        <v>161</v>
      </c>
      <c r="U553">
        <v>500</v>
      </c>
      <c r="X553">
        <v>5</v>
      </c>
      <c r="Y553" t="s">
        <v>80</v>
      </c>
      <c r="AC553" t="s">
        <v>159</v>
      </c>
      <c r="AD553" t="s">
        <v>264</v>
      </c>
      <c r="AE553">
        <v>45650</v>
      </c>
      <c r="AF553" t="s">
        <v>2378</v>
      </c>
      <c r="AJ553" s="38" t="s">
        <v>2379</v>
      </c>
      <c r="AK553" t="s">
        <v>2380</v>
      </c>
      <c r="AL553">
        <v>0</v>
      </c>
      <c r="AM553">
        <v>0</v>
      </c>
    </row>
    <row r="554" spans="1:39" x14ac:dyDescent="0.25">
      <c r="A554">
        <v>1619922</v>
      </c>
      <c r="B554" t="s">
        <v>2381</v>
      </c>
      <c r="C554" t="s">
        <v>69</v>
      </c>
      <c r="D554">
        <v>4540560</v>
      </c>
      <c r="E554" t="s">
        <v>23</v>
      </c>
      <c r="H554" s="1">
        <v>43136</v>
      </c>
      <c r="I554" t="s">
        <v>23</v>
      </c>
      <c r="J554">
        <v>-9</v>
      </c>
      <c r="K554" t="s">
        <v>24</v>
      </c>
      <c r="M554" t="s">
        <v>25</v>
      </c>
      <c r="N554" s="39">
        <v>4450192</v>
      </c>
      <c r="O554" t="s">
        <v>375</v>
      </c>
      <c r="P554" s="1">
        <v>45554</v>
      </c>
      <c r="Q554" t="s">
        <v>82</v>
      </c>
      <c r="R554" s="1">
        <v>45554</v>
      </c>
      <c r="T554" t="s">
        <v>161</v>
      </c>
      <c r="U554">
        <v>500</v>
      </c>
      <c r="X554">
        <v>5</v>
      </c>
      <c r="Y554" t="s">
        <v>80</v>
      </c>
      <c r="AC554" t="s">
        <v>159</v>
      </c>
      <c r="AD554" t="s">
        <v>2382</v>
      </c>
      <c r="AE554">
        <v>45400</v>
      </c>
      <c r="AF554" t="s">
        <v>2383</v>
      </c>
      <c r="AJ554" s="38" t="s">
        <v>2384</v>
      </c>
      <c r="AK554" t="s">
        <v>2385</v>
      </c>
      <c r="AL554">
        <v>0</v>
      </c>
      <c r="AM554">
        <v>0</v>
      </c>
    </row>
    <row r="555" spans="1:39" x14ac:dyDescent="0.25">
      <c r="A555">
        <v>1571342</v>
      </c>
      <c r="B555" t="s">
        <v>2386</v>
      </c>
      <c r="C555" t="s">
        <v>2387</v>
      </c>
      <c r="D555">
        <v>4539622</v>
      </c>
      <c r="F555" t="s">
        <v>23</v>
      </c>
      <c r="H555" s="1">
        <v>42832</v>
      </c>
      <c r="I555" t="s">
        <v>23</v>
      </c>
      <c r="J555">
        <v>-9</v>
      </c>
      <c r="K555" t="s">
        <v>24</v>
      </c>
      <c r="M555" t="s">
        <v>25</v>
      </c>
      <c r="N555" s="39">
        <v>4450410</v>
      </c>
      <c r="O555" t="s">
        <v>90</v>
      </c>
      <c r="Q555" t="s">
        <v>752</v>
      </c>
      <c r="R555" s="1">
        <v>45386</v>
      </c>
      <c r="T555" t="s">
        <v>158</v>
      </c>
      <c r="U555">
        <v>500</v>
      </c>
      <c r="X555">
        <v>5</v>
      </c>
      <c r="Y555" t="s">
        <v>80</v>
      </c>
      <c r="AC555" t="s">
        <v>159</v>
      </c>
      <c r="AD555" t="s">
        <v>91</v>
      </c>
      <c r="AE555">
        <v>45160</v>
      </c>
      <c r="AF555" t="s">
        <v>833</v>
      </c>
      <c r="AI555" s="38" t="s">
        <v>837</v>
      </c>
      <c r="AK555" t="s">
        <v>834</v>
      </c>
      <c r="AL555">
        <v>0</v>
      </c>
      <c r="AM555">
        <v>0</v>
      </c>
    </row>
    <row r="556" spans="1:39" x14ac:dyDescent="0.25">
      <c r="A556">
        <v>1633155</v>
      </c>
      <c r="B556" t="s">
        <v>2388</v>
      </c>
      <c r="C556" t="s">
        <v>858</v>
      </c>
      <c r="D556">
        <v>4540770</v>
      </c>
      <c r="E556" t="s">
        <v>23</v>
      </c>
      <c r="H556" s="1">
        <v>43537</v>
      </c>
      <c r="I556" t="s">
        <v>23</v>
      </c>
      <c r="J556">
        <v>-9</v>
      </c>
      <c r="K556" t="s">
        <v>24</v>
      </c>
      <c r="M556" t="s">
        <v>25</v>
      </c>
      <c r="N556" s="39">
        <v>4450429</v>
      </c>
      <c r="O556" t="s">
        <v>813</v>
      </c>
      <c r="P556" s="1">
        <v>45565</v>
      </c>
      <c r="Q556" t="s">
        <v>82</v>
      </c>
      <c r="R556" s="1">
        <v>45565</v>
      </c>
      <c r="T556" t="s">
        <v>158</v>
      </c>
      <c r="U556">
        <v>500</v>
      </c>
      <c r="X556">
        <v>5</v>
      </c>
      <c r="Y556" t="s">
        <v>80</v>
      </c>
      <c r="AC556" t="s">
        <v>159</v>
      </c>
      <c r="AD556" t="s">
        <v>2389</v>
      </c>
      <c r="AE556">
        <v>45470</v>
      </c>
      <c r="AF556" t="s">
        <v>2390</v>
      </c>
      <c r="AJ556" s="38" t="s">
        <v>2391</v>
      </c>
      <c r="AK556" t="s">
        <v>2392</v>
      </c>
      <c r="AL556">
        <v>1</v>
      </c>
      <c r="AM556">
        <v>1</v>
      </c>
    </row>
    <row r="557" spans="1:39" x14ac:dyDescent="0.25">
      <c r="A557">
        <v>1608981</v>
      </c>
      <c r="B557" t="s">
        <v>2393</v>
      </c>
      <c r="C557" t="s">
        <v>239</v>
      </c>
      <c r="D557">
        <v>4540370</v>
      </c>
      <c r="E557" t="s">
        <v>433</v>
      </c>
      <c r="H557" s="1">
        <v>42878</v>
      </c>
      <c r="I557" t="s">
        <v>23</v>
      </c>
      <c r="J557">
        <v>-9</v>
      </c>
      <c r="K557" t="s">
        <v>24</v>
      </c>
      <c r="M557" t="s">
        <v>25</v>
      </c>
      <c r="N557" s="39">
        <v>4450573</v>
      </c>
      <c r="O557" t="s">
        <v>248</v>
      </c>
      <c r="P557" s="1">
        <v>45547</v>
      </c>
      <c r="Q557" t="s">
        <v>82</v>
      </c>
      <c r="R557" s="1">
        <v>45547</v>
      </c>
      <c r="T557" t="s">
        <v>161</v>
      </c>
      <c r="U557">
        <v>500</v>
      </c>
      <c r="X557">
        <v>5</v>
      </c>
      <c r="Y557" t="s">
        <v>80</v>
      </c>
      <c r="AC557" t="s">
        <v>159</v>
      </c>
      <c r="AD557" t="s">
        <v>1122</v>
      </c>
      <c r="AE557">
        <v>45640</v>
      </c>
      <c r="AF557" t="s">
        <v>2394</v>
      </c>
      <c r="AJ557" s="38" t="s">
        <v>2395</v>
      </c>
      <c r="AK557" t="s">
        <v>2396</v>
      </c>
      <c r="AL557">
        <v>1</v>
      </c>
      <c r="AM557">
        <v>0</v>
      </c>
    </row>
    <row r="558" spans="1:39" x14ac:dyDescent="0.25">
      <c r="A558">
        <v>1636498</v>
      </c>
      <c r="B558" t="s">
        <v>2397</v>
      </c>
      <c r="C558" t="s">
        <v>1645</v>
      </c>
      <c r="D558">
        <v>4540843</v>
      </c>
      <c r="E558" t="s">
        <v>23</v>
      </c>
      <c r="H558" s="1">
        <v>42402</v>
      </c>
      <c r="I558" t="s">
        <v>23</v>
      </c>
      <c r="J558">
        <v>-9</v>
      </c>
      <c r="K558" t="s">
        <v>29</v>
      </c>
      <c r="M558" t="s">
        <v>25</v>
      </c>
      <c r="N558" s="39">
        <v>4450702</v>
      </c>
      <c r="O558" t="s">
        <v>127</v>
      </c>
      <c r="P558" s="1">
        <v>45567</v>
      </c>
      <c r="Q558" t="s">
        <v>82</v>
      </c>
      <c r="R558" s="1">
        <v>45567</v>
      </c>
      <c r="T558" t="s">
        <v>161</v>
      </c>
      <c r="U558">
        <v>500</v>
      </c>
      <c r="X558">
        <v>5</v>
      </c>
      <c r="Y558" t="s">
        <v>80</v>
      </c>
      <c r="AC558" t="s">
        <v>159</v>
      </c>
      <c r="AD558" t="s">
        <v>108</v>
      </c>
      <c r="AE558">
        <v>45400</v>
      </c>
      <c r="AF558" t="s">
        <v>2398</v>
      </c>
      <c r="AJ558" s="38" t="s">
        <v>2399</v>
      </c>
      <c r="AK558" t="s">
        <v>2400</v>
      </c>
      <c r="AL558">
        <v>0</v>
      </c>
      <c r="AM558">
        <v>0</v>
      </c>
    </row>
    <row r="559" spans="1:39" x14ac:dyDescent="0.25">
      <c r="A559">
        <v>1636505</v>
      </c>
      <c r="B559" t="s">
        <v>2397</v>
      </c>
      <c r="C559" t="s">
        <v>253</v>
      </c>
      <c r="D559">
        <v>4540844</v>
      </c>
      <c r="E559" t="s">
        <v>23</v>
      </c>
      <c r="H559" s="1">
        <v>42568</v>
      </c>
      <c r="I559" t="s">
        <v>23</v>
      </c>
      <c r="J559">
        <v>-9</v>
      </c>
      <c r="K559" t="s">
        <v>29</v>
      </c>
      <c r="M559" t="s">
        <v>25</v>
      </c>
      <c r="N559" s="39">
        <v>4450702</v>
      </c>
      <c r="O559" t="s">
        <v>127</v>
      </c>
      <c r="P559" s="1">
        <v>45567</v>
      </c>
      <c r="Q559" t="s">
        <v>82</v>
      </c>
      <c r="R559" s="1">
        <v>45567</v>
      </c>
      <c r="T559" t="s">
        <v>161</v>
      </c>
      <c r="U559">
        <v>500</v>
      </c>
      <c r="X559">
        <v>5</v>
      </c>
      <c r="Y559" t="s">
        <v>80</v>
      </c>
      <c r="AC559" t="s">
        <v>159</v>
      </c>
      <c r="AD559" t="s">
        <v>108</v>
      </c>
      <c r="AE559">
        <v>45400</v>
      </c>
      <c r="AF559" t="s">
        <v>2401</v>
      </c>
      <c r="AJ559" s="38" t="s">
        <v>2399</v>
      </c>
      <c r="AK559" t="s">
        <v>2400</v>
      </c>
      <c r="AL559">
        <v>0</v>
      </c>
      <c r="AM559">
        <v>0</v>
      </c>
    </row>
    <row r="560" spans="1:39" x14ac:dyDescent="0.25">
      <c r="A560">
        <v>1544459</v>
      </c>
      <c r="B560" t="s">
        <v>2402</v>
      </c>
      <c r="C560" t="s">
        <v>70</v>
      </c>
      <c r="D560">
        <v>4538498</v>
      </c>
      <c r="F560" t="s">
        <v>22</v>
      </c>
      <c r="H560" s="1">
        <v>42580</v>
      </c>
      <c r="I560" t="s">
        <v>23</v>
      </c>
      <c r="J560">
        <v>-9</v>
      </c>
      <c r="K560" t="s">
        <v>24</v>
      </c>
      <c r="M560" t="s">
        <v>25</v>
      </c>
      <c r="N560" s="39">
        <v>4450285</v>
      </c>
      <c r="O560" t="s">
        <v>44</v>
      </c>
      <c r="Q560" t="s">
        <v>752</v>
      </c>
      <c r="R560" s="1">
        <v>45238</v>
      </c>
      <c r="T560" t="s">
        <v>161</v>
      </c>
      <c r="U560">
        <v>500</v>
      </c>
      <c r="X560">
        <v>5</v>
      </c>
      <c r="Y560" t="s">
        <v>80</v>
      </c>
      <c r="AC560" t="s">
        <v>159</v>
      </c>
      <c r="AD560" t="s">
        <v>2403</v>
      </c>
      <c r="AE560">
        <v>45760</v>
      </c>
      <c r="AF560" t="s">
        <v>2404</v>
      </c>
      <c r="AI560" s="38" t="s">
        <v>2405</v>
      </c>
      <c r="AK560" t="s">
        <v>2406</v>
      </c>
      <c r="AL560">
        <v>1</v>
      </c>
      <c r="AM560">
        <v>1</v>
      </c>
    </row>
    <row r="561" spans="1:39" x14ac:dyDescent="0.25">
      <c r="A561">
        <v>1611539</v>
      </c>
      <c r="B561" t="s">
        <v>2407</v>
      </c>
      <c r="C561" t="s">
        <v>204</v>
      </c>
      <c r="D561">
        <v>4540433</v>
      </c>
      <c r="E561" t="s">
        <v>23</v>
      </c>
      <c r="H561" s="1">
        <v>42503</v>
      </c>
      <c r="I561" t="s">
        <v>23</v>
      </c>
      <c r="J561">
        <v>-9</v>
      </c>
      <c r="K561" t="s">
        <v>24</v>
      </c>
      <c r="M561" t="s">
        <v>25</v>
      </c>
      <c r="N561" s="39">
        <v>4450026</v>
      </c>
      <c r="O561" t="s">
        <v>76</v>
      </c>
      <c r="P561" s="1">
        <v>45548</v>
      </c>
      <c r="Q561" t="s">
        <v>82</v>
      </c>
      <c r="R561" s="1">
        <v>45548</v>
      </c>
      <c r="T561" t="s">
        <v>161</v>
      </c>
      <c r="U561">
        <v>500</v>
      </c>
      <c r="X561">
        <v>5</v>
      </c>
      <c r="Y561" t="s">
        <v>80</v>
      </c>
      <c r="AC561" t="s">
        <v>159</v>
      </c>
      <c r="AD561" t="s">
        <v>87</v>
      </c>
      <c r="AE561">
        <v>45100</v>
      </c>
      <c r="AF561" t="s">
        <v>378</v>
      </c>
      <c r="AK561" t="s">
        <v>170</v>
      </c>
      <c r="AL561">
        <v>0</v>
      </c>
      <c r="AM561">
        <v>0</v>
      </c>
    </row>
    <row r="562" spans="1:39" x14ac:dyDescent="0.25">
      <c r="A562">
        <v>1554953</v>
      </c>
      <c r="B562" t="s">
        <v>1682</v>
      </c>
      <c r="C562" t="s">
        <v>68</v>
      </c>
      <c r="D562">
        <v>4539520</v>
      </c>
      <c r="E562" t="s">
        <v>23</v>
      </c>
      <c r="F562" t="s">
        <v>23</v>
      </c>
      <c r="H562" s="1">
        <v>43240</v>
      </c>
      <c r="I562" t="s">
        <v>23</v>
      </c>
      <c r="J562">
        <v>-9</v>
      </c>
      <c r="K562" t="s">
        <v>24</v>
      </c>
      <c r="M562" t="s">
        <v>25</v>
      </c>
      <c r="N562" s="39">
        <v>4450410</v>
      </c>
      <c r="O562" t="s">
        <v>90</v>
      </c>
      <c r="P562" s="1">
        <v>45567</v>
      </c>
      <c r="Q562" t="s">
        <v>82</v>
      </c>
      <c r="R562" s="1">
        <v>45274</v>
      </c>
      <c r="T562" t="s">
        <v>161</v>
      </c>
      <c r="U562">
        <v>500</v>
      </c>
      <c r="X562">
        <v>5</v>
      </c>
      <c r="Y562" t="s">
        <v>80</v>
      </c>
      <c r="AC562" t="s">
        <v>159</v>
      </c>
      <c r="AD562" t="s">
        <v>184</v>
      </c>
      <c r="AE562">
        <v>45160</v>
      </c>
      <c r="AF562" t="s">
        <v>1683</v>
      </c>
      <c r="AI562" s="38" t="s">
        <v>1684</v>
      </c>
      <c r="AJ562" s="38" t="s">
        <v>1685</v>
      </c>
      <c r="AK562" t="s">
        <v>1686</v>
      </c>
      <c r="AL562">
        <v>0</v>
      </c>
      <c r="AM562">
        <v>0</v>
      </c>
    </row>
    <row r="563" spans="1:39" x14ac:dyDescent="0.25">
      <c r="A563">
        <v>1637012</v>
      </c>
      <c r="B563" t="s">
        <v>2408</v>
      </c>
      <c r="C563" t="s">
        <v>36</v>
      </c>
      <c r="D563">
        <v>4540851</v>
      </c>
      <c r="E563" t="s">
        <v>23</v>
      </c>
      <c r="H563" s="1">
        <v>42765</v>
      </c>
      <c r="I563" t="s">
        <v>23</v>
      </c>
      <c r="J563">
        <v>-9</v>
      </c>
      <c r="K563" t="s">
        <v>24</v>
      </c>
      <c r="M563" t="s">
        <v>25</v>
      </c>
      <c r="N563" s="39">
        <v>4450417</v>
      </c>
      <c r="O563" t="s">
        <v>233</v>
      </c>
      <c r="P563" s="1">
        <v>45568</v>
      </c>
      <c r="Q563" t="s">
        <v>82</v>
      </c>
      <c r="R563" s="1">
        <v>45568</v>
      </c>
      <c r="T563" t="s">
        <v>161</v>
      </c>
      <c r="U563">
        <v>500</v>
      </c>
      <c r="X563">
        <v>5</v>
      </c>
      <c r="Y563" t="s">
        <v>80</v>
      </c>
      <c r="AC563" t="s">
        <v>159</v>
      </c>
      <c r="AD563" t="s">
        <v>421</v>
      </c>
      <c r="AE563">
        <v>45700</v>
      </c>
      <c r="AF563" t="s">
        <v>2409</v>
      </c>
      <c r="AJ563" s="38" t="s">
        <v>2410</v>
      </c>
      <c r="AK563" t="s">
        <v>2411</v>
      </c>
      <c r="AL563">
        <v>0</v>
      </c>
      <c r="AM563">
        <v>0</v>
      </c>
    </row>
    <row r="564" spans="1:39" x14ac:dyDescent="0.25">
      <c r="A564">
        <v>1553575</v>
      </c>
      <c r="B564" t="s">
        <v>2412</v>
      </c>
      <c r="C564" t="s">
        <v>2413</v>
      </c>
      <c r="D564">
        <v>4539511</v>
      </c>
      <c r="F564" t="s">
        <v>23</v>
      </c>
      <c r="H564" s="1">
        <v>42684</v>
      </c>
      <c r="I564" t="s">
        <v>23</v>
      </c>
      <c r="J564">
        <v>-9</v>
      </c>
      <c r="K564" t="s">
        <v>29</v>
      </c>
      <c r="M564" t="s">
        <v>25</v>
      </c>
      <c r="N564" s="39">
        <v>4450410</v>
      </c>
      <c r="O564" t="s">
        <v>90</v>
      </c>
      <c r="Q564" t="s">
        <v>752</v>
      </c>
      <c r="R564" s="1">
        <v>45267</v>
      </c>
      <c r="T564" t="s">
        <v>158</v>
      </c>
      <c r="U564">
        <v>500</v>
      </c>
      <c r="X564">
        <v>5</v>
      </c>
      <c r="Y564" t="s">
        <v>80</v>
      </c>
      <c r="AC564" t="s">
        <v>159</v>
      </c>
      <c r="AD564" t="s">
        <v>91</v>
      </c>
      <c r="AE564">
        <v>45160</v>
      </c>
      <c r="AF564" t="s">
        <v>927</v>
      </c>
      <c r="AK564" t="s">
        <v>834</v>
      </c>
      <c r="AL564">
        <v>0</v>
      </c>
      <c r="AM564">
        <v>0</v>
      </c>
    </row>
    <row r="565" spans="1:39" x14ac:dyDescent="0.25">
      <c r="A565">
        <v>1610472</v>
      </c>
      <c r="B565" t="s">
        <v>2414</v>
      </c>
      <c r="C565" t="s">
        <v>2415</v>
      </c>
      <c r="D565">
        <v>4540388</v>
      </c>
      <c r="E565" t="s">
        <v>23</v>
      </c>
      <c r="H565" s="1">
        <v>42508</v>
      </c>
      <c r="I565" t="s">
        <v>23</v>
      </c>
      <c r="J565">
        <v>-9</v>
      </c>
      <c r="K565" t="s">
        <v>29</v>
      </c>
      <c r="M565" t="s">
        <v>25</v>
      </c>
      <c r="N565" s="39">
        <v>4450429</v>
      </c>
      <c r="O565" t="s">
        <v>813</v>
      </c>
      <c r="P565" s="1">
        <v>45548</v>
      </c>
      <c r="Q565" t="s">
        <v>82</v>
      </c>
      <c r="R565" s="1">
        <v>45548</v>
      </c>
      <c r="T565" t="s">
        <v>158</v>
      </c>
      <c r="U565">
        <v>500</v>
      </c>
      <c r="X565">
        <v>5</v>
      </c>
      <c r="Y565" t="s">
        <v>80</v>
      </c>
      <c r="AC565" t="s">
        <v>159</v>
      </c>
      <c r="AD565" t="s">
        <v>2416</v>
      </c>
      <c r="AE565">
        <v>45470</v>
      </c>
      <c r="AF565" t="s">
        <v>2417</v>
      </c>
      <c r="AJ565" s="38" t="s">
        <v>2418</v>
      </c>
      <c r="AK565" t="s">
        <v>2419</v>
      </c>
      <c r="AL565">
        <v>0</v>
      </c>
      <c r="AM565">
        <v>0</v>
      </c>
    </row>
    <row r="566" spans="1:39" x14ac:dyDescent="0.25">
      <c r="A566">
        <v>1509611</v>
      </c>
      <c r="B566" t="s">
        <v>665</v>
      </c>
      <c r="C566" t="s">
        <v>666</v>
      </c>
      <c r="D566">
        <v>4538022</v>
      </c>
      <c r="F566" t="s">
        <v>23</v>
      </c>
      <c r="H566" s="1">
        <v>42389</v>
      </c>
      <c r="I566" t="s">
        <v>23</v>
      </c>
      <c r="J566">
        <v>-9</v>
      </c>
      <c r="K566" t="s">
        <v>29</v>
      </c>
      <c r="M566" t="s">
        <v>25</v>
      </c>
      <c r="N566" s="39">
        <v>4450026</v>
      </c>
      <c r="O566" t="s">
        <v>76</v>
      </c>
      <c r="Q566" t="s">
        <v>752</v>
      </c>
      <c r="R566" s="1">
        <v>45180</v>
      </c>
      <c r="T566" t="s">
        <v>161</v>
      </c>
      <c r="U566">
        <v>500</v>
      </c>
      <c r="X566">
        <v>5</v>
      </c>
      <c r="Y566" t="s">
        <v>80</v>
      </c>
      <c r="AC566" t="s">
        <v>159</v>
      </c>
      <c r="AD566" t="s">
        <v>87</v>
      </c>
      <c r="AE566">
        <v>45100</v>
      </c>
      <c r="AF566" t="s">
        <v>378</v>
      </c>
      <c r="AK566" t="s">
        <v>170</v>
      </c>
      <c r="AL566">
        <v>0</v>
      </c>
      <c r="AM566">
        <v>0</v>
      </c>
    </row>
    <row r="567" spans="1:39" x14ac:dyDescent="0.25">
      <c r="A567">
        <v>1571347</v>
      </c>
      <c r="B567" t="s">
        <v>2420</v>
      </c>
      <c r="C567" t="s">
        <v>2421</v>
      </c>
      <c r="D567">
        <v>4539627</v>
      </c>
      <c r="F567" t="s">
        <v>23</v>
      </c>
      <c r="H567" s="1">
        <v>42579</v>
      </c>
      <c r="I567" t="s">
        <v>23</v>
      </c>
      <c r="J567">
        <v>-9</v>
      </c>
      <c r="K567" t="s">
        <v>24</v>
      </c>
      <c r="M567" t="s">
        <v>25</v>
      </c>
      <c r="N567" s="39">
        <v>4450410</v>
      </c>
      <c r="O567" t="s">
        <v>90</v>
      </c>
      <c r="Q567" t="s">
        <v>752</v>
      </c>
      <c r="R567" s="1">
        <v>45386</v>
      </c>
      <c r="T567" t="s">
        <v>158</v>
      </c>
      <c r="U567">
        <v>500</v>
      </c>
      <c r="X567">
        <v>5</v>
      </c>
      <c r="Y567" t="s">
        <v>80</v>
      </c>
      <c r="AC567" t="s">
        <v>159</v>
      </c>
      <c r="AD567" t="s">
        <v>91</v>
      </c>
      <c r="AE567">
        <v>45160</v>
      </c>
      <c r="AF567" t="s">
        <v>833</v>
      </c>
      <c r="AI567" s="38" t="s">
        <v>837</v>
      </c>
      <c r="AK567" t="s">
        <v>834</v>
      </c>
      <c r="AL567">
        <v>0</v>
      </c>
      <c r="AM567">
        <v>0</v>
      </c>
    </row>
    <row r="568" spans="1:39" x14ac:dyDescent="0.25">
      <c r="A568">
        <v>1324649</v>
      </c>
      <c r="B568" t="s">
        <v>138</v>
      </c>
      <c r="C568" t="s">
        <v>65</v>
      </c>
      <c r="D568">
        <v>4532034</v>
      </c>
      <c r="E568" t="s">
        <v>22</v>
      </c>
      <c r="F568" t="s">
        <v>22</v>
      </c>
      <c r="H568" s="1">
        <v>42948</v>
      </c>
      <c r="I568" t="s">
        <v>23</v>
      </c>
      <c r="J568">
        <v>-9</v>
      </c>
      <c r="K568" t="s">
        <v>24</v>
      </c>
      <c r="M568" t="s">
        <v>25</v>
      </c>
      <c r="N568" s="39">
        <v>4450571</v>
      </c>
      <c r="O568" t="s">
        <v>77</v>
      </c>
      <c r="P568" s="1">
        <v>45540</v>
      </c>
      <c r="Q568" t="s">
        <v>82</v>
      </c>
      <c r="R568" s="1">
        <v>44108</v>
      </c>
      <c r="S568" s="1">
        <v>45491</v>
      </c>
      <c r="T568" t="s">
        <v>26</v>
      </c>
      <c r="U568">
        <v>523</v>
      </c>
      <c r="X568">
        <v>5</v>
      </c>
      <c r="Y568" t="s">
        <v>80</v>
      </c>
      <c r="AC568" t="s">
        <v>159</v>
      </c>
      <c r="AD568" t="s">
        <v>88</v>
      </c>
      <c r="AE568">
        <v>45140</v>
      </c>
      <c r="AF568" t="s">
        <v>139</v>
      </c>
      <c r="AI568" s="38" t="s">
        <v>2422</v>
      </c>
      <c r="AJ568" s="38" t="s">
        <v>2423</v>
      </c>
      <c r="AK568" t="s">
        <v>213</v>
      </c>
      <c r="AL568">
        <v>0</v>
      </c>
      <c r="AM568">
        <v>0</v>
      </c>
    </row>
    <row r="569" spans="1:39" x14ac:dyDescent="0.25">
      <c r="A569">
        <v>1543992</v>
      </c>
      <c r="B569" t="s">
        <v>214</v>
      </c>
      <c r="C569" t="s">
        <v>1174</v>
      </c>
      <c r="D569">
        <v>4538492</v>
      </c>
      <c r="F569" t="s">
        <v>23</v>
      </c>
      <c r="H569" s="1">
        <v>43862</v>
      </c>
      <c r="I569" t="s">
        <v>23</v>
      </c>
      <c r="J569">
        <v>-9</v>
      </c>
      <c r="K569" t="s">
        <v>29</v>
      </c>
      <c r="M569" t="s">
        <v>25</v>
      </c>
      <c r="N569" s="39">
        <v>4450429</v>
      </c>
      <c r="O569" t="s">
        <v>813</v>
      </c>
      <c r="Q569" t="s">
        <v>752</v>
      </c>
      <c r="R569" s="1">
        <v>45237</v>
      </c>
      <c r="T569" t="s">
        <v>161</v>
      </c>
      <c r="U569">
        <v>500</v>
      </c>
      <c r="X569">
        <v>5</v>
      </c>
      <c r="Y569" t="s">
        <v>80</v>
      </c>
      <c r="AC569" t="s">
        <v>159</v>
      </c>
      <c r="AD569" t="s">
        <v>165</v>
      </c>
      <c r="AE569">
        <v>45450</v>
      </c>
      <c r="AF569" t="s">
        <v>2424</v>
      </c>
      <c r="AK569" t="s">
        <v>2425</v>
      </c>
      <c r="AL569">
        <v>0</v>
      </c>
      <c r="AM569">
        <v>0</v>
      </c>
    </row>
    <row r="570" spans="1:39" x14ac:dyDescent="0.25">
      <c r="A570">
        <v>1456121</v>
      </c>
      <c r="B570" t="s">
        <v>214</v>
      </c>
      <c r="C570" t="s">
        <v>119</v>
      </c>
      <c r="D570">
        <v>4536001</v>
      </c>
      <c r="F570" t="s">
        <v>23</v>
      </c>
      <c r="H570" s="1">
        <v>43085</v>
      </c>
      <c r="I570" t="s">
        <v>23</v>
      </c>
      <c r="J570">
        <v>-9</v>
      </c>
      <c r="K570" t="s">
        <v>29</v>
      </c>
      <c r="M570" t="s">
        <v>25</v>
      </c>
      <c r="N570" s="39">
        <v>4450429</v>
      </c>
      <c r="O570" t="s">
        <v>813</v>
      </c>
      <c r="Q570" t="s">
        <v>752</v>
      </c>
      <c r="R570" s="1">
        <v>44867</v>
      </c>
      <c r="T570" t="s">
        <v>161</v>
      </c>
      <c r="U570">
        <v>500</v>
      </c>
      <c r="X570">
        <v>5</v>
      </c>
      <c r="Y570" t="s">
        <v>80</v>
      </c>
      <c r="AC570" t="s">
        <v>159</v>
      </c>
      <c r="AD570" t="s">
        <v>165</v>
      </c>
      <c r="AE570">
        <v>45450</v>
      </c>
      <c r="AF570" t="s">
        <v>2424</v>
      </c>
      <c r="AK570" t="s">
        <v>215</v>
      </c>
      <c r="AL570">
        <v>0</v>
      </c>
      <c r="AM570">
        <v>0</v>
      </c>
    </row>
    <row r="571" spans="1:39" x14ac:dyDescent="0.25">
      <c r="A571">
        <v>1589824</v>
      </c>
      <c r="B571" t="s">
        <v>2426</v>
      </c>
      <c r="C571" t="s">
        <v>2427</v>
      </c>
      <c r="D571">
        <v>4540055</v>
      </c>
      <c r="F571" t="s">
        <v>23</v>
      </c>
      <c r="H571" s="1">
        <v>43069</v>
      </c>
      <c r="I571" t="s">
        <v>23</v>
      </c>
      <c r="J571">
        <v>-9</v>
      </c>
      <c r="K571" t="s">
        <v>24</v>
      </c>
      <c r="M571" t="s">
        <v>25</v>
      </c>
      <c r="N571" s="39">
        <v>4450410</v>
      </c>
      <c r="O571" t="s">
        <v>90</v>
      </c>
      <c r="Q571" t="s">
        <v>752</v>
      </c>
      <c r="R571" s="1">
        <v>45464</v>
      </c>
      <c r="T571" t="s">
        <v>161</v>
      </c>
      <c r="U571">
        <v>500</v>
      </c>
      <c r="X571">
        <v>5</v>
      </c>
      <c r="Y571" t="s">
        <v>80</v>
      </c>
      <c r="AC571" t="s">
        <v>159</v>
      </c>
      <c r="AD571" t="s">
        <v>91</v>
      </c>
      <c r="AE571">
        <v>45160</v>
      </c>
      <c r="AF571" t="s">
        <v>1001</v>
      </c>
      <c r="AK571" t="s">
        <v>831</v>
      </c>
      <c r="AL571">
        <v>0</v>
      </c>
      <c r="AM571">
        <v>0</v>
      </c>
    </row>
    <row r="572" spans="1:39" x14ac:dyDescent="0.25">
      <c r="A572">
        <v>1372613</v>
      </c>
      <c r="B572" t="s">
        <v>2428</v>
      </c>
      <c r="C572" t="s">
        <v>2429</v>
      </c>
      <c r="D572">
        <v>4532747</v>
      </c>
      <c r="E572" t="s">
        <v>22</v>
      </c>
      <c r="F572" t="s">
        <v>23</v>
      </c>
      <c r="H572" s="1">
        <v>42742</v>
      </c>
      <c r="I572" t="s">
        <v>23</v>
      </c>
      <c r="J572">
        <v>-9</v>
      </c>
      <c r="K572" t="s">
        <v>24</v>
      </c>
      <c r="M572" t="s">
        <v>25</v>
      </c>
      <c r="N572" s="39">
        <v>4450429</v>
      </c>
      <c r="O572" t="s">
        <v>813</v>
      </c>
      <c r="P572" s="1">
        <v>45547</v>
      </c>
      <c r="Q572" t="s">
        <v>82</v>
      </c>
      <c r="R572" s="1">
        <v>44507</v>
      </c>
      <c r="T572" t="s">
        <v>161</v>
      </c>
      <c r="U572">
        <v>500</v>
      </c>
      <c r="X572">
        <v>5</v>
      </c>
      <c r="Y572" t="s">
        <v>80</v>
      </c>
      <c r="AC572" t="s">
        <v>159</v>
      </c>
      <c r="AD572" t="s">
        <v>165</v>
      </c>
      <c r="AE572">
        <v>45450</v>
      </c>
      <c r="AF572" t="s">
        <v>2430</v>
      </c>
      <c r="AK572" t="s">
        <v>2431</v>
      </c>
      <c r="AL572">
        <v>0</v>
      </c>
      <c r="AM572">
        <v>0</v>
      </c>
    </row>
    <row r="573" spans="1:39" x14ac:dyDescent="0.25">
      <c r="A573">
        <v>1629413</v>
      </c>
      <c r="B573" t="s">
        <v>1173</v>
      </c>
      <c r="C573" t="s">
        <v>2432</v>
      </c>
      <c r="D573">
        <v>4540695</v>
      </c>
      <c r="E573" t="s">
        <v>23</v>
      </c>
      <c r="H573" s="1">
        <v>43465</v>
      </c>
      <c r="I573" t="s">
        <v>23</v>
      </c>
      <c r="J573">
        <v>-9</v>
      </c>
      <c r="K573" t="s">
        <v>29</v>
      </c>
      <c r="M573" t="s">
        <v>25</v>
      </c>
      <c r="N573" s="39">
        <v>4450576</v>
      </c>
      <c r="O573" t="s">
        <v>124</v>
      </c>
      <c r="P573" s="1">
        <v>45562</v>
      </c>
      <c r="Q573" t="s">
        <v>82</v>
      </c>
      <c r="R573" s="1">
        <v>45562</v>
      </c>
      <c r="T573" t="s">
        <v>161</v>
      </c>
      <c r="U573">
        <v>500</v>
      </c>
      <c r="X573">
        <v>5</v>
      </c>
      <c r="Y573" t="s">
        <v>80</v>
      </c>
      <c r="AC573" t="s">
        <v>159</v>
      </c>
      <c r="AD573" t="s">
        <v>1175</v>
      </c>
      <c r="AE573">
        <v>45170</v>
      </c>
      <c r="AF573" t="s">
        <v>1176</v>
      </c>
      <c r="AJ573" t="s">
        <v>2433</v>
      </c>
      <c r="AK573" t="s">
        <v>1178</v>
      </c>
      <c r="AL573">
        <v>0</v>
      </c>
      <c r="AM573">
        <v>0</v>
      </c>
    </row>
    <row r="574" spans="1:39" x14ac:dyDescent="0.25">
      <c r="A574">
        <v>1617928</v>
      </c>
      <c r="B574" t="s">
        <v>2434</v>
      </c>
      <c r="C574" t="s">
        <v>2435</v>
      </c>
      <c r="D574">
        <v>4540530</v>
      </c>
      <c r="E574" t="s">
        <v>23</v>
      </c>
      <c r="H574" s="1">
        <v>42655</v>
      </c>
      <c r="I574" t="s">
        <v>23</v>
      </c>
      <c r="J574">
        <v>-9</v>
      </c>
      <c r="K574" t="s">
        <v>24</v>
      </c>
      <c r="M574" t="s">
        <v>25</v>
      </c>
      <c r="N574" s="39">
        <v>4450026</v>
      </c>
      <c r="O574" t="s">
        <v>76</v>
      </c>
      <c r="P574" s="1">
        <v>45554</v>
      </c>
      <c r="Q574" t="s">
        <v>82</v>
      </c>
      <c r="R574" s="1">
        <v>45554</v>
      </c>
      <c r="T574" t="s">
        <v>161</v>
      </c>
      <c r="U574">
        <v>500</v>
      </c>
      <c r="X574">
        <v>5</v>
      </c>
      <c r="Y574" t="s">
        <v>80</v>
      </c>
      <c r="AC574" t="s">
        <v>159</v>
      </c>
      <c r="AD574" t="s">
        <v>87</v>
      </c>
      <c r="AE574">
        <v>45100</v>
      </c>
      <c r="AF574" t="s">
        <v>378</v>
      </c>
      <c r="AK574" t="s">
        <v>170</v>
      </c>
      <c r="AL574">
        <v>0</v>
      </c>
      <c r="AM574">
        <v>0</v>
      </c>
    </row>
    <row r="575" spans="1:39" x14ac:dyDescent="0.25">
      <c r="A575">
        <v>1619472</v>
      </c>
      <c r="B575" t="s">
        <v>2436</v>
      </c>
      <c r="C575" t="s">
        <v>2437</v>
      </c>
      <c r="D575">
        <v>4540550</v>
      </c>
      <c r="E575" t="s">
        <v>23</v>
      </c>
      <c r="H575" s="1">
        <v>43401</v>
      </c>
      <c r="I575" t="s">
        <v>23</v>
      </c>
      <c r="J575">
        <v>-9</v>
      </c>
      <c r="K575" t="s">
        <v>24</v>
      </c>
      <c r="M575" t="s">
        <v>25</v>
      </c>
      <c r="N575" s="39">
        <v>4450410</v>
      </c>
      <c r="O575" t="s">
        <v>90</v>
      </c>
      <c r="P575" s="1">
        <v>45554</v>
      </c>
      <c r="Q575" t="s">
        <v>82</v>
      </c>
      <c r="R575" s="1">
        <v>45554</v>
      </c>
      <c r="T575" t="s">
        <v>161</v>
      </c>
      <c r="U575">
        <v>500</v>
      </c>
      <c r="X575">
        <v>5</v>
      </c>
      <c r="Y575" t="s">
        <v>80</v>
      </c>
      <c r="AC575" t="s">
        <v>159</v>
      </c>
      <c r="AD575" t="s">
        <v>184</v>
      </c>
      <c r="AE575">
        <v>45160</v>
      </c>
      <c r="AF575" t="s">
        <v>2438</v>
      </c>
      <c r="AI575" s="38" t="s">
        <v>2439</v>
      </c>
      <c r="AJ575" s="38" t="s">
        <v>2440</v>
      </c>
      <c r="AK575" t="s">
        <v>2441</v>
      </c>
      <c r="AL575">
        <v>0</v>
      </c>
      <c r="AM575">
        <v>0</v>
      </c>
    </row>
    <row r="576" spans="1:39" x14ac:dyDescent="0.25">
      <c r="A576">
        <v>1580821</v>
      </c>
      <c r="B576" t="s">
        <v>1182</v>
      </c>
      <c r="C576" t="s">
        <v>30</v>
      </c>
      <c r="D576">
        <v>4539688</v>
      </c>
      <c r="F576" t="s">
        <v>23</v>
      </c>
      <c r="H576" s="1">
        <v>42603</v>
      </c>
      <c r="I576" t="s">
        <v>23</v>
      </c>
      <c r="J576">
        <v>-9</v>
      </c>
      <c r="K576" t="s">
        <v>24</v>
      </c>
      <c r="M576" t="s">
        <v>25</v>
      </c>
      <c r="N576" s="39">
        <v>4450410</v>
      </c>
      <c r="O576" t="s">
        <v>90</v>
      </c>
      <c r="Q576" t="s">
        <v>752</v>
      </c>
      <c r="R576" s="1">
        <v>45435</v>
      </c>
      <c r="T576" t="s">
        <v>161</v>
      </c>
      <c r="U576">
        <v>500</v>
      </c>
      <c r="X576">
        <v>5</v>
      </c>
      <c r="Y576" t="s">
        <v>80</v>
      </c>
      <c r="AC576" t="s">
        <v>159</v>
      </c>
      <c r="AD576" t="s">
        <v>184</v>
      </c>
      <c r="AE576">
        <v>45160</v>
      </c>
      <c r="AF576" t="s">
        <v>1184</v>
      </c>
      <c r="AK576" t="s">
        <v>831</v>
      </c>
      <c r="AL576">
        <v>0</v>
      </c>
      <c r="AM576">
        <v>0</v>
      </c>
    </row>
    <row r="577" spans="1:39" x14ac:dyDescent="0.25">
      <c r="A577">
        <v>1518361</v>
      </c>
      <c r="B577" t="s">
        <v>681</v>
      </c>
      <c r="C577" t="s">
        <v>682</v>
      </c>
      <c r="D577">
        <v>4538181</v>
      </c>
      <c r="E577" t="s">
        <v>22</v>
      </c>
      <c r="F577" t="s">
        <v>23</v>
      </c>
      <c r="H577" s="1">
        <v>42555</v>
      </c>
      <c r="I577" t="s">
        <v>23</v>
      </c>
      <c r="J577">
        <v>-9</v>
      </c>
      <c r="K577" t="s">
        <v>24</v>
      </c>
      <c r="M577" t="s">
        <v>25</v>
      </c>
      <c r="N577" s="39">
        <v>4450773</v>
      </c>
      <c r="O577" t="s">
        <v>86</v>
      </c>
      <c r="P577" s="1">
        <v>45544</v>
      </c>
      <c r="Q577" t="s">
        <v>82</v>
      </c>
      <c r="R577" s="1">
        <v>45191</v>
      </c>
      <c r="T577" t="s">
        <v>161</v>
      </c>
      <c r="U577">
        <v>500</v>
      </c>
      <c r="X577">
        <v>5</v>
      </c>
      <c r="Y577" t="s">
        <v>80</v>
      </c>
      <c r="AC577" t="s">
        <v>159</v>
      </c>
      <c r="AD577" t="s">
        <v>181</v>
      </c>
      <c r="AE577">
        <v>45240</v>
      </c>
      <c r="AF577" t="s">
        <v>683</v>
      </c>
      <c r="AJ577" s="38" t="s">
        <v>2442</v>
      </c>
      <c r="AK577" t="s">
        <v>684</v>
      </c>
      <c r="AL577">
        <v>1</v>
      </c>
      <c r="AM577">
        <v>0</v>
      </c>
    </row>
    <row r="578" spans="1:39" x14ac:dyDescent="0.25">
      <c r="A578">
        <v>1210792</v>
      </c>
      <c r="B578" t="s">
        <v>1723</v>
      </c>
      <c r="C578" t="s">
        <v>2443</v>
      </c>
      <c r="D578">
        <v>4529751</v>
      </c>
      <c r="F578" t="s">
        <v>23</v>
      </c>
      <c r="H578" s="1">
        <v>43179</v>
      </c>
      <c r="I578" t="s">
        <v>23</v>
      </c>
      <c r="J578">
        <v>-9</v>
      </c>
      <c r="K578" t="s">
        <v>24</v>
      </c>
      <c r="M578" t="s">
        <v>25</v>
      </c>
      <c r="N578" s="39">
        <v>4450192</v>
      </c>
      <c r="O578" t="s">
        <v>375</v>
      </c>
      <c r="Q578" t="s">
        <v>752</v>
      </c>
      <c r="R578" s="1">
        <v>43236</v>
      </c>
      <c r="T578" t="s">
        <v>158</v>
      </c>
      <c r="U578">
        <v>500</v>
      </c>
      <c r="X578">
        <v>5</v>
      </c>
      <c r="Y578" t="s">
        <v>80</v>
      </c>
      <c r="AC578" t="s">
        <v>159</v>
      </c>
      <c r="AD578" t="s">
        <v>1725</v>
      </c>
      <c r="AE578">
        <v>45370</v>
      </c>
      <c r="AF578" t="s">
        <v>1726</v>
      </c>
      <c r="AK578" t="s">
        <v>217</v>
      </c>
      <c r="AL578">
        <v>0</v>
      </c>
      <c r="AM578">
        <v>0</v>
      </c>
    </row>
    <row r="579" spans="1:39" x14ac:dyDescent="0.25">
      <c r="A579">
        <v>1633490</v>
      </c>
      <c r="B579" t="s">
        <v>2444</v>
      </c>
      <c r="C579" t="s">
        <v>2445</v>
      </c>
      <c r="D579">
        <v>4540786</v>
      </c>
      <c r="E579" t="s">
        <v>433</v>
      </c>
      <c r="H579" s="1">
        <v>43822</v>
      </c>
      <c r="I579" t="s">
        <v>23</v>
      </c>
      <c r="J579">
        <v>-9</v>
      </c>
      <c r="K579" t="s">
        <v>29</v>
      </c>
      <c r="M579" t="s">
        <v>25</v>
      </c>
      <c r="N579" s="39">
        <v>4450617</v>
      </c>
      <c r="O579" t="s">
        <v>125</v>
      </c>
      <c r="P579" s="1">
        <v>45565</v>
      </c>
      <c r="Q579" t="s">
        <v>82</v>
      </c>
      <c r="R579" s="1">
        <v>45565</v>
      </c>
      <c r="T579" t="s">
        <v>161</v>
      </c>
      <c r="U579">
        <v>500</v>
      </c>
      <c r="X579">
        <v>5</v>
      </c>
      <c r="Y579" t="s">
        <v>80</v>
      </c>
      <c r="AC579" t="s">
        <v>159</v>
      </c>
      <c r="AD579" t="s">
        <v>134</v>
      </c>
      <c r="AE579">
        <v>45260</v>
      </c>
      <c r="AF579" t="s">
        <v>2446</v>
      </c>
      <c r="AJ579" t="s">
        <v>2447</v>
      </c>
      <c r="AK579" t="s">
        <v>2448</v>
      </c>
      <c r="AL579">
        <v>0</v>
      </c>
      <c r="AM579">
        <v>0</v>
      </c>
    </row>
    <row r="580" spans="1:39" x14ac:dyDescent="0.25">
      <c r="A580">
        <v>1533342</v>
      </c>
      <c r="B580" t="s">
        <v>686</v>
      </c>
      <c r="C580" t="s">
        <v>687</v>
      </c>
      <c r="D580">
        <v>4538354</v>
      </c>
      <c r="F580" t="s">
        <v>23</v>
      </c>
      <c r="H580" s="1">
        <v>42947</v>
      </c>
      <c r="I580" t="s">
        <v>23</v>
      </c>
      <c r="J580">
        <v>-9</v>
      </c>
      <c r="K580" t="s">
        <v>29</v>
      </c>
      <c r="M580" t="s">
        <v>25</v>
      </c>
      <c r="N580" s="39">
        <v>4450192</v>
      </c>
      <c r="O580" t="s">
        <v>375</v>
      </c>
      <c r="Q580" t="s">
        <v>752</v>
      </c>
      <c r="R580" s="1">
        <v>45208</v>
      </c>
      <c r="T580" t="s">
        <v>161</v>
      </c>
      <c r="U580">
        <v>500</v>
      </c>
      <c r="X580">
        <v>5</v>
      </c>
      <c r="Y580" t="s">
        <v>80</v>
      </c>
      <c r="AC580" t="s">
        <v>159</v>
      </c>
      <c r="AD580" t="s">
        <v>94</v>
      </c>
      <c r="AE580">
        <v>45770</v>
      </c>
      <c r="AF580" t="s">
        <v>688</v>
      </c>
      <c r="AK580" t="s">
        <v>217</v>
      </c>
      <c r="AL580">
        <v>0</v>
      </c>
      <c r="AM580">
        <v>0</v>
      </c>
    </row>
    <row r="581" spans="1:39" x14ac:dyDescent="0.25">
      <c r="A581">
        <v>1608968</v>
      </c>
      <c r="B581" t="s">
        <v>2449</v>
      </c>
      <c r="C581" t="s">
        <v>37</v>
      </c>
      <c r="D581">
        <v>4540367</v>
      </c>
      <c r="E581" t="s">
        <v>23</v>
      </c>
      <c r="H581" s="1">
        <v>43013</v>
      </c>
      <c r="I581" t="s">
        <v>23</v>
      </c>
      <c r="J581">
        <v>-9</v>
      </c>
      <c r="K581" t="s">
        <v>24</v>
      </c>
      <c r="M581" t="s">
        <v>25</v>
      </c>
      <c r="N581" s="39">
        <v>4450573</v>
      </c>
      <c r="O581" t="s">
        <v>248</v>
      </c>
      <c r="P581" s="1">
        <v>45561</v>
      </c>
      <c r="Q581" t="s">
        <v>82</v>
      </c>
      <c r="R581" s="1">
        <v>45547</v>
      </c>
      <c r="T581" t="s">
        <v>161</v>
      </c>
      <c r="U581">
        <v>500</v>
      </c>
      <c r="X581">
        <v>5</v>
      </c>
      <c r="Y581" t="s">
        <v>80</v>
      </c>
      <c r="AC581" t="s">
        <v>159</v>
      </c>
      <c r="AD581" t="s">
        <v>1034</v>
      </c>
      <c r="AE581">
        <v>45150</v>
      </c>
      <c r="AF581" t="s">
        <v>2450</v>
      </c>
      <c r="AJ581" s="38" t="s">
        <v>2451</v>
      </c>
      <c r="AK581" t="s">
        <v>2452</v>
      </c>
      <c r="AL581">
        <v>0</v>
      </c>
      <c r="AM581">
        <v>0</v>
      </c>
    </row>
    <row r="582" spans="1:39" x14ac:dyDescent="0.25">
      <c r="A582">
        <v>1509643</v>
      </c>
      <c r="B582" t="s">
        <v>690</v>
      </c>
      <c r="C582" t="s">
        <v>691</v>
      </c>
      <c r="D582">
        <v>4538034</v>
      </c>
      <c r="F582" t="s">
        <v>23</v>
      </c>
      <c r="H582" s="1">
        <v>42507</v>
      </c>
      <c r="I582" t="s">
        <v>23</v>
      </c>
      <c r="J582">
        <v>-9</v>
      </c>
      <c r="K582" t="s">
        <v>29</v>
      </c>
      <c r="M582" t="s">
        <v>25</v>
      </c>
      <c r="N582" s="39">
        <v>4450026</v>
      </c>
      <c r="O582" t="s">
        <v>76</v>
      </c>
      <c r="Q582" t="s">
        <v>752</v>
      </c>
      <c r="R582" s="1">
        <v>45180</v>
      </c>
      <c r="T582" t="s">
        <v>161</v>
      </c>
      <c r="U582">
        <v>500</v>
      </c>
      <c r="X582">
        <v>5</v>
      </c>
      <c r="Y582" t="s">
        <v>80</v>
      </c>
      <c r="AC582" t="s">
        <v>159</v>
      </c>
      <c r="AD582" t="s">
        <v>87</v>
      </c>
      <c r="AE582">
        <v>45100</v>
      </c>
      <c r="AF582" t="s">
        <v>378</v>
      </c>
      <c r="AK582" t="s">
        <v>170</v>
      </c>
      <c r="AL582">
        <v>0</v>
      </c>
      <c r="AM582">
        <v>0</v>
      </c>
    </row>
    <row r="583" spans="1:39" x14ac:dyDescent="0.25">
      <c r="A583">
        <v>1633947</v>
      </c>
      <c r="B583" t="s">
        <v>1189</v>
      </c>
      <c r="C583" t="s">
        <v>2453</v>
      </c>
      <c r="D583">
        <v>4540804</v>
      </c>
      <c r="E583" t="s">
        <v>433</v>
      </c>
      <c r="H583" s="1">
        <v>42602</v>
      </c>
      <c r="I583" t="s">
        <v>23</v>
      </c>
      <c r="J583">
        <v>-9</v>
      </c>
      <c r="K583" t="s">
        <v>29</v>
      </c>
      <c r="M583" t="s">
        <v>25</v>
      </c>
      <c r="N583" s="39">
        <v>4450108</v>
      </c>
      <c r="O583" t="s">
        <v>75</v>
      </c>
      <c r="P583" s="1">
        <v>45566</v>
      </c>
      <c r="Q583" t="s">
        <v>82</v>
      </c>
      <c r="R583" s="1">
        <v>45566</v>
      </c>
      <c r="T583" t="s">
        <v>161</v>
      </c>
      <c r="U583">
        <v>500</v>
      </c>
      <c r="X583">
        <v>5</v>
      </c>
      <c r="Y583" t="s">
        <v>80</v>
      </c>
      <c r="AC583" t="s">
        <v>159</v>
      </c>
      <c r="AD583" t="s">
        <v>234</v>
      </c>
      <c r="AE583">
        <v>45500</v>
      </c>
      <c r="AF583" t="s">
        <v>1191</v>
      </c>
      <c r="AK583" t="s">
        <v>800</v>
      </c>
      <c r="AL583">
        <v>0</v>
      </c>
      <c r="AM583">
        <v>0</v>
      </c>
    </row>
    <row r="584" spans="1:39" x14ac:dyDescent="0.25">
      <c r="A584">
        <v>1602145</v>
      </c>
      <c r="B584" t="s">
        <v>2454</v>
      </c>
      <c r="C584" t="s">
        <v>1508</v>
      </c>
      <c r="D584">
        <v>4540263</v>
      </c>
      <c r="E584" t="s">
        <v>23</v>
      </c>
      <c r="H584" s="1">
        <v>42402</v>
      </c>
      <c r="I584" t="s">
        <v>23</v>
      </c>
      <c r="J584">
        <v>-9</v>
      </c>
      <c r="K584" t="s">
        <v>24</v>
      </c>
      <c r="M584" t="s">
        <v>25</v>
      </c>
      <c r="N584" s="39">
        <v>4450589</v>
      </c>
      <c r="O584" t="s">
        <v>355</v>
      </c>
      <c r="P584" s="1">
        <v>45540</v>
      </c>
      <c r="Q584" t="s">
        <v>82</v>
      </c>
      <c r="R584" s="1">
        <v>45540</v>
      </c>
      <c r="T584" t="s">
        <v>161</v>
      </c>
      <c r="U584">
        <v>500</v>
      </c>
      <c r="X584">
        <v>5</v>
      </c>
      <c r="Y584" t="s">
        <v>80</v>
      </c>
      <c r="AC584" t="s">
        <v>159</v>
      </c>
      <c r="AD584" t="s">
        <v>2455</v>
      </c>
      <c r="AE584">
        <v>28140</v>
      </c>
      <c r="AF584" t="s">
        <v>2456</v>
      </c>
      <c r="AJ584" s="38" t="s">
        <v>2457</v>
      </c>
      <c r="AK584" t="s">
        <v>2458</v>
      </c>
      <c r="AL584">
        <v>0</v>
      </c>
      <c r="AM584">
        <v>0</v>
      </c>
    </row>
    <row r="585" spans="1:39" x14ac:dyDescent="0.25">
      <c r="A585">
        <v>1615246</v>
      </c>
      <c r="B585" t="s">
        <v>2459</v>
      </c>
      <c r="C585" t="s">
        <v>243</v>
      </c>
      <c r="D585">
        <v>4540474</v>
      </c>
      <c r="E585" t="s">
        <v>23</v>
      </c>
      <c r="H585" s="1">
        <v>42704</v>
      </c>
      <c r="I585" t="s">
        <v>23</v>
      </c>
      <c r="J585">
        <v>-9</v>
      </c>
      <c r="K585" t="s">
        <v>24</v>
      </c>
      <c r="M585" t="s">
        <v>25</v>
      </c>
      <c r="N585" s="39">
        <v>4450757</v>
      </c>
      <c r="O585" t="s">
        <v>27</v>
      </c>
      <c r="P585" s="1">
        <v>45552</v>
      </c>
      <c r="Q585" t="s">
        <v>82</v>
      </c>
      <c r="R585" s="1">
        <v>45552</v>
      </c>
      <c r="T585" t="s">
        <v>161</v>
      </c>
      <c r="U585">
        <v>500</v>
      </c>
      <c r="X585">
        <v>5</v>
      </c>
      <c r="Y585" t="s">
        <v>80</v>
      </c>
      <c r="AC585" t="s">
        <v>159</v>
      </c>
      <c r="AD585" t="s">
        <v>2460</v>
      </c>
      <c r="AE585">
        <v>45650</v>
      </c>
      <c r="AF585" t="s">
        <v>2461</v>
      </c>
      <c r="AJ585" s="38" t="s">
        <v>2462</v>
      </c>
      <c r="AK585" t="s">
        <v>2463</v>
      </c>
      <c r="AL585">
        <v>1</v>
      </c>
      <c r="AM585">
        <v>0</v>
      </c>
    </row>
    <row r="586" spans="1:39" x14ac:dyDescent="0.25">
      <c r="A586">
        <v>1608036</v>
      </c>
      <c r="B586" t="s">
        <v>2464</v>
      </c>
      <c r="C586" t="s">
        <v>442</v>
      </c>
      <c r="D586">
        <v>4540343</v>
      </c>
      <c r="E586" t="s">
        <v>23</v>
      </c>
      <c r="H586" s="1">
        <v>43017</v>
      </c>
      <c r="I586" t="s">
        <v>23</v>
      </c>
      <c r="J586">
        <v>-9</v>
      </c>
      <c r="K586" t="s">
        <v>24</v>
      </c>
      <c r="M586" t="s">
        <v>25</v>
      </c>
      <c r="N586" s="39">
        <v>4450751</v>
      </c>
      <c r="O586" t="s">
        <v>35</v>
      </c>
      <c r="P586" s="1">
        <v>45546</v>
      </c>
      <c r="Q586" t="s">
        <v>82</v>
      </c>
      <c r="R586" s="1">
        <v>45546</v>
      </c>
      <c r="T586" t="s">
        <v>161</v>
      </c>
      <c r="U586">
        <v>500</v>
      </c>
      <c r="X586">
        <v>5</v>
      </c>
      <c r="Y586" t="s">
        <v>80</v>
      </c>
      <c r="AC586" t="s">
        <v>159</v>
      </c>
      <c r="AD586" t="s">
        <v>87</v>
      </c>
      <c r="AE586">
        <v>45000</v>
      </c>
      <c r="AF586" t="s">
        <v>2465</v>
      </c>
      <c r="AJ586" s="38" t="s">
        <v>2466</v>
      </c>
      <c r="AK586" t="s">
        <v>2467</v>
      </c>
      <c r="AL586">
        <v>0</v>
      </c>
      <c r="AM586">
        <v>0</v>
      </c>
    </row>
    <row r="587" spans="1:39" x14ac:dyDescent="0.25">
      <c r="A587">
        <v>1619478</v>
      </c>
      <c r="B587" t="s">
        <v>2468</v>
      </c>
      <c r="C587" t="s">
        <v>38</v>
      </c>
      <c r="D587">
        <v>4540551</v>
      </c>
      <c r="E587" t="s">
        <v>23</v>
      </c>
      <c r="H587" s="1">
        <v>43249</v>
      </c>
      <c r="I587" t="s">
        <v>23</v>
      </c>
      <c r="J587">
        <v>-9</v>
      </c>
      <c r="K587" t="s">
        <v>24</v>
      </c>
      <c r="M587" t="s">
        <v>25</v>
      </c>
      <c r="N587" s="39">
        <v>4450410</v>
      </c>
      <c r="O587" t="s">
        <v>90</v>
      </c>
      <c r="P587" s="1">
        <v>45554</v>
      </c>
      <c r="Q587" t="s">
        <v>82</v>
      </c>
      <c r="R587" s="1">
        <v>45554</v>
      </c>
      <c r="T587" t="s">
        <v>161</v>
      </c>
      <c r="U587">
        <v>500</v>
      </c>
      <c r="X587">
        <v>5</v>
      </c>
      <c r="Y587" t="s">
        <v>80</v>
      </c>
      <c r="AC587" t="s">
        <v>159</v>
      </c>
      <c r="AD587" t="s">
        <v>184</v>
      </c>
      <c r="AE587">
        <v>45160</v>
      </c>
      <c r="AF587" t="s">
        <v>2469</v>
      </c>
      <c r="AI587" s="38" t="s">
        <v>2470</v>
      </c>
      <c r="AJ587" s="38" t="s">
        <v>2471</v>
      </c>
      <c r="AK587" t="s">
        <v>2472</v>
      </c>
      <c r="AL587">
        <v>0</v>
      </c>
      <c r="AM587">
        <v>0</v>
      </c>
    </row>
    <row r="588" spans="1:39" x14ac:dyDescent="0.25">
      <c r="A588">
        <v>1626156</v>
      </c>
      <c r="B588" t="s">
        <v>2473</v>
      </c>
      <c r="C588" t="s">
        <v>2474</v>
      </c>
      <c r="D588">
        <v>4540653</v>
      </c>
      <c r="E588" t="s">
        <v>23</v>
      </c>
      <c r="H588" s="1">
        <v>43285</v>
      </c>
      <c r="I588" t="s">
        <v>23</v>
      </c>
      <c r="J588">
        <v>-9</v>
      </c>
      <c r="K588" t="s">
        <v>24</v>
      </c>
      <c r="M588" t="s">
        <v>25</v>
      </c>
      <c r="N588" s="39">
        <v>4450410</v>
      </c>
      <c r="O588" t="s">
        <v>90</v>
      </c>
      <c r="P588" s="1">
        <v>45560</v>
      </c>
      <c r="Q588" t="s">
        <v>82</v>
      </c>
      <c r="R588" s="1">
        <v>45560</v>
      </c>
      <c r="T588" t="s">
        <v>161</v>
      </c>
      <c r="U588">
        <v>500</v>
      </c>
      <c r="X588">
        <v>5</v>
      </c>
      <c r="Y588" t="s">
        <v>80</v>
      </c>
      <c r="AC588" t="s">
        <v>159</v>
      </c>
      <c r="AD588" t="s">
        <v>184</v>
      </c>
      <c r="AE588">
        <v>45160</v>
      </c>
      <c r="AF588" t="s">
        <v>2475</v>
      </c>
      <c r="AK588" t="s">
        <v>2476</v>
      </c>
      <c r="AL588">
        <v>0</v>
      </c>
      <c r="AM588">
        <v>0</v>
      </c>
    </row>
    <row r="589" spans="1:39" x14ac:dyDescent="0.25">
      <c r="A589">
        <v>1625206</v>
      </c>
      <c r="B589" t="s">
        <v>2477</v>
      </c>
      <c r="C589" t="s">
        <v>896</v>
      </c>
      <c r="D589">
        <v>4540636</v>
      </c>
      <c r="E589" t="s">
        <v>23</v>
      </c>
      <c r="H589" s="1">
        <v>43074</v>
      </c>
      <c r="I589" t="s">
        <v>23</v>
      </c>
      <c r="J589">
        <v>-9</v>
      </c>
      <c r="K589" t="s">
        <v>24</v>
      </c>
      <c r="M589" t="s">
        <v>25</v>
      </c>
      <c r="N589" s="39">
        <v>4450706</v>
      </c>
      <c r="O589" t="s">
        <v>40</v>
      </c>
      <c r="P589" s="1">
        <v>45559</v>
      </c>
      <c r="Q589" t="s">
        <v>82</v>
      </c>
      <c r="R589" s="1">
        <v>45559</v>
      </c>
      <c r="T589" t="s">
        <v>161</v>
      </c>
      <c r="U589">
        <v>500</v>
      </c>
      <c r="X589">
        <v>5</v>
      </c>
      <c r="Y589" t="s">
        <v>80</v>
      </c>
      <c r="AC589" t="s">
        <v>159</v>
      </c>
      <c r="AD589" t="s">
        <v>94</v>
      </c>
      <c r="AE589">
        <v>45770</v>
      </c>
      <c r="AF589" t="s">
        <v>2478</v>
      </c>
      <c r="AK589" t="s">
        <v>2479</v>
      </c>
      <c r="AL589">
        <v>0</v>
      </c>
      <c r="AM589">
        <v>0</v>
      </c>
    </row>
    <row r="590" spans="1:39" x14ac:dyDescent="0.25">
      <c r="A590">
        <v>1631043</v>
      </c>
      <c r="B590" t="s">
        <v>2480</v>
      </c>
      <c r="C590" t="s">
        <v>1512</v>
      </c>
      <c r="D590">
        <v>4540736</v>
      </c>
      <c r="E590" t="s">
        <v>23</v>
      </c>
      <c r="H590" s="1">
        <v>42609</v>
      </c>
      <c r="I590" t="s">
        <v>23</v>
      </c>
      <c r="J590">
        <v>-9</v>
      </c>
      <c r="K590" t="s">
        <v>24</v>
      </c>
      <c r="M590" t="s">
        <v>25</v>
      </c>
      <c r="N590" s="39">
        <v>4450417</v>
      </c>
      <c r="O590" t="s">
        <v>233</v>
      </c>
      <c r="P590" s="1">
        <v>45563</v>
      </c>
      <c r="Q590" t="s">
        <v>82</v>
      </c>
      <c r="R590" s="1">
        <v>45563</v>
      </c>
      <c r="T590" t="s">
        <v>161</v>
      </c>
      <c r="U590">
        <v>500</v>
      </c>
      <c r="X590">
        <v>5</v>
      </c>
      <c r="Y590" t="s">
        <v>80</v>
      </c>
      <c r="AC590" t="s">
        <v>159</v>
      </c>
      <c r="AD590" t="s">
        <v>195</v>
      </c>
      <c r="AE590">
        <v>45200</v>
      </c>
      <c r="AF590" t="s">
        <v>2481</v>
      </c>
      <c r="AJ590" s="38" t="s">
        <v>2482</v>
      </c>
      <c r="AK590" t="s">
        <v>2483</v>
      </c>
      <c r="AL590">
        <v>0</v>
      </c>
      <c r="AM590">
        <v>0</v>
      </c>
    </row>
    <row r="591" spans="1:39" x14ac:dyDescent="0.25">
      <c r="A591">
        <v>1614315</v>
      </c>
      <c r="B591" t="s">
        <v>1762</v>
      </c>
      <c r="C591" t="s">
        <v>73</v>
      </c>
      <c r="D591">
        <v>4540466</v>
      </c>
      <c r="E591" t="s">
        <v>23</v>
      </c>
      <c r="H591" s="1">
        <v>43320</v>
      </c>
      <c r="I591" t="s">
        <v>23</v>
      </c>
      <c r="J591">
        <v>-9</v>
      </c>
      <c r="K591" t="s">
        <v>24</v>
      </c>
      <c r="M591" t="s">
        <v>25</v>
      </c>
      <c r="N591" s="39">
        <v>4450661</v>
      </c>
      <c r="O591" t="s">
        <v>41</v>
      </c>
      <c r="P591" s="1">
        <v>45551</v>
      </c>
      <c r="Q591" t="s">
        <v>82</v>
      </c>
      <c r="R591" s="1">
        <v>45551</v>
      </c>
      <c r="T591" t="s">
        <v>161</v>
      </c>
      <c r="U591">
        <v>500</v>
      </c>
      <c r="X591">
        <v>5</v>
      </c>
      <c r="Y591" t="s">
        <v>80</v>
      </c>
      <c r="AC591" t="s">
        <v>159</v>
      </c>
      <c r="AD591" t="s">
        <v>95</v>
      </c>
      <c r="AE591">
        <v>45140</v>
      </c>
      <c r="AF591" t="s">
        <v>1763</v>
      </c>
      <c r="AI591" s="38" t="s">
        <v>1764</v>
      </c>
      <c r="AJ591" s="38" t="s">
        <v>1765</v>
      </c>
      <c r="AK591" t="s">
        <v>2484</v>
      </c>
      <c r="AL591">
        <v>0</v>
      </c>
      <c r="AM591">
        <v>0</v>
      </c>
    </row>
    <row r="592" spans="1:39" x14ac:dyDescent="0.25">
      <c r="A592">
        <v>1532592</v>
      </c>
      <c r="B592" t="s">
        <v>702</v>
      </c>
      <c r="C592" t="s">
        <v>250</v>
      </c>
      <c r="D592">
        <v>4538343</v>
      </c>
      <c r="E592" t="s">
        <v>22</v>
      </c>
      <c r="F592" t="s">
        <v>23</v>
      </c>
      <c r="H592" s="1">
        <v>42563</v>
      </c>
      <c r="I592" t="s">
        <v>23</v>
      </c>
      <c r="J592">
        <v>-9</v>
      </c>
      <c r="K592" t="s">
        <v>24</v>
      </c>
      <c r="M592" t="s">
        <v>25</v>
      </c>
      <c r="N592" s="39">
        <v>4450295</v>
      </c>
      <c r="O592" t="s">
        <v>74</v>
      </c>
      <c r="P592" s="1">
        <v>45543</v>
      </c>
      <c r="Q592" t="s">
        <v>82</v>
      </c>
      <c r="R592" s="1">
        <v>45207</v>
      </c>
      <c r="T592" t="s">
        <v>161</v>
      </c>
      <c r="U592">
        <v>500</v>
      </c>
      <c r="X592">
        <v>5</v>
      </c>
      <c r="Y592" t="s">
        <v>80</v>
      </c>
      <c r="AC592" t="s">
        <v>159</v>
      </c>
      <c r="AD592" t="s">
        <v>180</v>
      </c>
      <c r="AE592">
        <v>45130</v>
      </c>
      <c r="AF592" t="s">
        <v>703</v>
      </c>
      <c r="AJ592" s="38" t="s">
        <v>2485</v>
      </c>
      <c r="AK592" t="s">
        <v>704</v>
      </c>
      <c r="AL592">
        <v>0</v>
      </c>
      <c r="AM592">
        <v>0</v>
      </c>
    </row>
    <row r="593" spans="1:39" x14ac:dyDescent="0.25">
      <c r="A593">
        <v>1633200</v>
      </c>
      <c r="B593" t="s">
        <v>2486</v>
      </c>
      <c r="C593" t="s">
        <v>1812</v>
      </c>
      <c r="D593">
        <v>4540776</v>
      </c>
      <c r="E593" t="s">
        <v>23</v>
      </c>
      <c r="H593" s="1">
        <v>43669</v>
      </c>
      <c r="I593" t="s">
        <v>23</v>
      </c>
      <c r="J593">
        <v>-9</v>
      </c>
      <c r="K593" t="s">
        <v>24</v>
      </c>
      <c r="M593" t="s">
        <v>25</v>
      </c>
      <c r="N593" s="39">
        <v>4450429</v>
      </c>
      <c r="O593" t="s">
        <v>813</v>
      </c>
      <c r="P593" s="1">
        <v>45565</v>
      </c>
      <c r="Q593" t="s">
        <v>82</v>
      </c>
      <c r="R593" s="1">
        <v>45565</v>
      </c>
      <c r="T593" t="s">
        <v>158</v>
      </c>
      <c r="U593">
        <v>500</v>
      </c>
      <c r="X593">
        <v>5</v>
      </c>
      <c r="Y593" t="s">
        <v>80</v>
      </c>
      <c r="AC593" t="s">
        <v>159</v>
      </c>
      <c r="AD593" t="s">
        <v>165</v>
      </c>
      <c r="AE593">
        <v>45450</v>
      </c>
      <c r="AF593" t="s">
        <v>2487</v>
      </c>
      <c r="AJ593" s="38" t="s">
        <v>2488</v>
      </c>
      <c r="AK593" t="s">
        <v>2489</v>
      </c>
      <c r="AL593">
        <v>0</v>
      </c>
      <c r="AM593">
        <v>0</v>
      </c>
    </row>
    <row r="594" spans="1:39" x14ac:dyDescent="0.25">
      <c r="A594">
        <v>1589809</v>
      </c>
      <c r="B594" t="s">
        <v>2490</v>
      </c>
      <c r="C594" t="s">
        <v>2491</v>
      </c>
      <c r="D594">
        <v>4540050</v>
      </c>
      <c r="F594" t="s">
        <v>23</v>
      </c>
      <c r="H594" s="1">
        <v>42449</v>
      </c>
      <c r="I594" t="s">
        <v>23</v>
      </c>
      <c r="J594">
        <v>-9</v>
      </c>
      <c r="K594" t="s">
        <v>29</v>
      </c>
      <c r="M594" t="s">
        <v>25</v>
      </c>
      <c r="N594" s="39">
        <v>4450410</v>
      </c>
      <c r="O594" t="s">
        <v>90</v>
      </c>
      <c r="Q594" t="s">
        <v>752</v>
      </c>
      <c r="R594" s="1">
        <v>45464</v>
      </c>
      <c r="T594" t="s">
        <v>161</v>
      </c>
      <c r="U594">
        <v>500</v>
      </c>
      <c r="X594">
        <v>5</v>
      </c>
      <c r="Y594" t="s">
        <v>80</v>
      </c>
      <c r="AC594" t="s">
        <v>159</v>
      </c>
      <c r="AD594" t="s">
        <v>91</v>
      </c>
      <c r="AE594">
        <v>45160</v>
      </c>
      <c r="AF594" t="s">
        <v>1001</v>
      </c>
      <c r="AK594" t="s">
        <v>831</v>
      </c>
      <c r="AL594">
        <v>0</v>
      </c>
      <c r="AM594">
        <v>0</v>
      </c>
    </row>
    <row r="595" spans="1:39" x14ac:dyDescent="0.25">
      <c r="A595">
        <v>1532331</v>
      </c>
      <c r="B595" t="s">
        <v>705</v>
      </c>
      <c r="C595" t="s">
        <v>97</v>
      </c>
      <c r="D595">
        <v>4538335</v>
      </c>
      <c r="E595" t="s">
        <v>23</v>
      </c>
      <c r="F595" t="s">
        <v>22</v>
      </c>
      <c r="H595" s="1">
        <v>42460</v>
      </c>
      <c r="I595" t="s">
        <v>23</v>
      </c>
      <c r="J595">
        <v>-9</v>
      </c>
      <c r="K595" t="s">
        <v>24</v>
      </c>
      <c r="M595" t="s">
        <v>25</v>
      </c>
      <c r="N595" s="39">
        <v>4450026</v>
      </c>
      <c r="O595" t="s">
        <v>76</v>
      </c>
      <c r="P595" s="1">
        <v>45545</v>
      </c>
      <c r="Q595" t="s">
        <v>82</v>
      </c>
      <c r="R595" s="1">
        <v>45206</v>
      </c>
      <c r="T595" t="s">
        <v>161</v>
      </c>
      <c r="U595">
        <v>500</v>
      </c>
      <c r="X595">
        <v>5</v>
      </c>
      <c r="Y595" t="s">
        <v>80</v>
      </c>
      <c r="AC595" t="s">
        <v>159</v>
      </c>
      <c r="AD595" t="s">
        <v>87</v>
      </c>
      <c r="AE595">
        <v>45100</v>
      </c>
      <c r="AF595" t="s">
        <v>378</v>
      </c>
      <c r="AK595" t="s">
        <v>170</v>
      </c>
      <c r="AL595">
        <v>0</v>
      </c>
      <c r="AM595">
        <v>0</v>
      </c>
    </row>
    <row r="596" spans="1:39" x14ac:dyDescent="0.25">
      <c r="A596">
        <v>1600248</v>
      </c>
      <c r="B596" t="s">
        <v>2492</v>
      </c>
      <c r="C596" t="s">
        <v>1147</v>
      </c>
      <c r="D596">
        <v>4540246</v>
      </c>
      <c r="E596" t="s">
        <v>23</v>
      </c>
      <c r="H596" s="1">
        <v>42678</v>
      </c>
      <c r="I596" t="s">
        <v>23</v>
      </c>
      <c r="J596">
        <v>-9</v>
      </c>
      <c r="K596" t="s">
        <v>24</v>
      </c>
      <c r="M596" t="s">
        <v>25</v>
      </c>
      <c r="N596" s="39">
        <v>4450410</v>
      </c>
      <c r="O596" t="s">
        <v>90</v>
      </c>
      <c r="P596" s="1">
        <v>45533</v>
      </c>
      <c r="Q596" t="s">
        <v>82</v>
      </c>
      <c r="R596" s="1">
        <v>45533</v>
      </c>
      <c r="T596" t="s">
        <v>161</v>
      </c>
      <c r="U596">
        <v>500</v>
      </c>
      <c r="X596">
        <v>5</v>
      </c>
      <c r="Y596" t="s">
        <v>80</v>
      </c>
      <c r="AC596" t="s">
        <v>159</v>
      </c>
      <c r="AD596" t="s">
        <v>184</v>
      </c>
      <c r="AE596">
        <v>45160</v>
      </c>
      <c r="AF596" t="s">
        <v>2493</v>
      </c>
      <c r="AJ596" s="38" t="s">
        <v>2494</v>
      </c>
      <c r="AK596" t="s">
        <v>2495</v>
      </c>
      <c r="AL596">
        <v>0</v>
      </c>
      <c r="AM596">
        <v>0</v>
      </c>
    </row>
    <row r="597" spans="1:39" x14ac:dyDescent="0.25">
      <c r="A597">
        <v>1629565</v>
      </c>
      <c r="B597" t="s">
        <v>2496</v>
      </c>
      <c r="C597" t="s">
        <v>36</v>
      </c>
      <c r="D597">
        <v>4540708</v>
      </c>
      <c r="E597" t="s">
        <v>23</v>
      </c>
      <c r="H597" s="1">
        <v>43430</v>
      </c>
      <c r="I597" t="s">
        <v>23</v>
      </c>
      <c r="J597">
        <v>-9</v>
      </c>
      <c r="K597" t="s">
        <v>24</v>
      </c>
      <c r="M597" t="s">
        <v>25</v>
      </c>
      <c r="N597" s="39">
        <v>4450757</v>
      </c>
      <c r="O597" t="s">
        <v>27</v>
      </c>
      <c r="P597" s="1">
        <v>45562</v>
      </c>
      <c r="Q597" t="s">
        <v>82</v>
      </c>
      <c r="R597" s="1">
        <v>45562</v>
      </c>
      <c r="T597" t="s">
        <v>161</v>
      </c>
      <c r="U597">
        <v>500</v>
      </c>
      <c r="X597">
        <v>5</v>
      </c>
      <c r="Y597" t="s">
        <v>80</v>
      </c>
      <c r="AC597" t="s">
        <v>159</v>
      </c>
      <c r="AD597" t="s">
        <v>87</v>
      </c>
      <c r="AE597">
        <v>45100</v>
      </c>
      <c r="AF597" t="s">
        <v>2497</v>
      </c>
      <c r="AI597" s="38" t="s">
        <v>2498</v>
      </c>
      <c r="AJ597" s="38" t="s">
        <v>2499</v>
      </c>
      <c r="AK597" t="s">
        <v>2500</v>
      </c>
      <c r="AL597">
        <v>0</v>
      </c>
      <c r="AM597">
        <v>0</v>
      </c>
    </row>
    <row r="598" spans="1:39" x14ac:dyDescent="0.25">
      <c r="A598">
        <v>1619045</v>
      </c>
      <c r="B598" t="s">
        <v>2501</v>
      </c>
      <c r="C598" t="s">
        <v>98</v>
      </c>
      <c r="D598">
        <v>4540537</v>
      </c>
      <c r="E598" t="s">
        <v>23</v>
      </c>
      <c r="H598" s="1">
        <v>42822</v>
      </c>
      <c r="I598" t="s">
        <v>23</v>
      </c>
      <c r="J598">
        <v>-9</v>
      </c>
      <c r="K598" t="s">
        <v>24</v>
      </c>
      <c r="M598" t="s">
        <v>25</v>
      </c>
      <c r="N598" s="39">
        <v>4450757</v>
      </c>
      <c r="O598" t="s">
        <v>27</v>
      </c>
      <c r="P598" s="1">
        <v>45554</v>
      </c>
      <c r="Q598" t="s">
        <v>82</v>
      </c>
      <c r="R598" s="1">
        <v>45554</v>
      </c>
      <c r="T598" t="s">
        <v>161</v>
      </c>
      <c r="U598">
        <v>500</v>
      </c>
      <c r="X598">
        <v>5</v>
      </c>
      <c r="Y598" t="s">
        <v>80</v>
      </c>
      <c r="AC598" t="s">
        <v>159</v>
      </c>
      <c r="AD598" t="s">
        <v>172</v>
      </c>
      <c r="AE598">
        <v>45560</v>
      </c>
      <c r="AF598" t="s">
        <v>2502</v>
      </c>
      <c r="AJ598" s="38" t="s">
        <v>2503</v>
      </c>
      <c r="AK598" t="s">
        <v>2504</v>
      </c>
      <c r="AL598">
        <v>0</v>
      </c>
      <c r="AM598">
        <v>0</v>
      </c>
    </row>
    <row r="599" spans="1:39" x14ac:dyDescent="0.25">
      <c r="A599">
        <v>1624508</v>
      </c>
      <c r="B599" t="s">
        <v>713</v>
      </c>
      <c r="C599" t="s">
        <v>1812</v>
      </c>
      <c r="D599">
        <v>4540614</v>
      </c>
      <c r="E599" t="s">
        <v>23</v>
      </c>
      <c r="H599" s="1">
        <v>42962</v>
      </c>
      <c r="I599" t="s">
        <v>23</v>
      </c>
      <c r="J599">
        <v>-9</v>
      </c>
      <c r="K599" t="s">
        <v>24</v>
      </c>
      <c r="M599" t="s">
        <v>25</v>
      </c>
      <c r="N599" s="39">
        <v>4450192</v>
      </c>
      <c r="O599" t="s">
        <v>375</v>
      </c>
      <c r="P599" s="1">
        <v>45558</v>
      </c>
      <c r="Q599" t="s">
        <v>82</v>
      </c>
      <c r="R599" s="1">
        <v>45558</v>
      </c>
      <c r="T599" t="s">
        <v>161</v>
      </c>
      <c r="U599">
        <v>500</v>
      </c>
      <c r="X599">
        <v>5</v>
      </c>
      <c r="Y599" t="s">
        <v>80</v>
      </c>
      <c r="AC599" t="s">
        <v>159</v>
      </c>
      <c r="AD599" t="s">
        <v>87</v>
      </c>
      <c r="AE599">
        <v>45000</v>
      </c>
      <c r="AF599" t="s">
        <v>715</v>
      </c>
      <c r="AK599" t="s">
        <v>1202</v>
      </c>
      <c r="AL599">
        <v>0</v>
      </c>
      <c r="AM599">
        <v>0</v>
      </c>
    </row>
    <row r="600" spans="1:39" x14ac:dyDescent="0.25">
      <c r="A600">
        <v>1571348</v>
      </c>
      <c r="B600" t="s">
        <v>2505</v>
      </c>
      <c r="C600" t="s">
        <v>2506</v>
      </c>
      <c r="D600">
        <v>4539628</v>
      </c>
      <c r="F600" t="s">
        <v>23</v>
      </c>
      <c r="H600" s="1">
        <v>42427</v>
      </c>
      <c r="I600" t="s">
        <v>23</v>
      </c>
      <c r="J600">
        <v>-9</v>
      </c>
      <c r="K600" t="s">
        <v>24</v>
      </c>
      <c r="M600" t="s">
        <v>25</v>
      </c>
      <c r="N600" s="39">
        <v>4450410</v>
      </c>
      <c r="O600" t="s">
        <v>90</v>
      </c>
      <c r="Q600" t="s">
        <v>752</v>
      </c>
      <c r="R600" s="1">
        <v>45386</v>
      </c>
      <c r="T600" t="s">
        <v>158</v>
      </c>
      <c r="U600">
        <v>500</v>
      </c>
      <c r="X600">
        <v>5</v>
      </c>
      <c r="Y600" t="s">
        <v>80</v>
      </c>
      <c r="AC600" t="s">
        <v>159</v>
      </c>
      <c r="AD600" t="s">
        <v>91</v>
      </c>
      <c r="AE600">
        <v>45160</v>
      </c>
      <c r="AF600" t="s">
        <v>833</v>
      </c>
      <c r="AI600" s="38" t="s">
        <v>837</v>
      </c>
      <c r="AK600" t="s">
        <v>834</v>
      </c>
      <c r="AL600">
        <v>0</v>
      </c>
      <c r="AM600">
        <v>0</v>
      </c>
    </row>
    <row r="601" spans="1:39" x14ac:dyDescent="0.25">
      <c r="A601">
        <v>1614137</v>
      </c>
      <c r="B601" t="s">
        <v>2507</v>
      </c>
      <c r="C601" t="s">
        <v>2508</v>
      </c>
      <c r="D601">
        <v>4540458</v>
      </c>
      <c r="E601" t="s">
        <v>23</v>
      </c>
      <c r="H601" s="1">
        <v>42539</v>
      </c>
      <c r="I601" t="s">
        <v>23</v>
      </c>
      <c r="J601">
        <v>-9</v>
      </c>
      <c r="K601" t="s">
        <v>24</v>
      </c>
      <c r="M601" t="s">
        <v>25</v>
      </c>
      <c r="N601" s="39">
        <v>4450285</v>
      </c>
      <c r="O601" t="s">
        <v>44</v>
      </c>
      <c r="P601" s="1">
        <v>45551</v>
      </c>
      <c r="Q601" t="s">
        <v>82</v>
      </c>
      <c r="R601" s="1">
        <v>45551</v>
      </c>
      <c r="T601" t="s">
        <v>161</v>
      </c>
      <c r="U601">
        <v>500</v>
      </c>
      <c r="X601">
        <v>5</v>
      </c>
      <c r="Y601" t="s">
        <v>80</v>
      </c>
      <c r="AC601" t="s">
        <v>159</v>
      </c>
      <c r="AD601" t="s">
        <v>87</v>
      </c>
      <c r="AE601">
        <v>45000</v>
      </c>
      <c r="AF601" t="s">
        <v>2509</v>
      </c>
      <c r="AJ601" s="38" t="s">
        <v>2510</v>
      </c>
      <c r="AK601" t="s">
        <v>2511</v>
      </c>
      <c r="AL601">
        <v>0</v>
      </c>
      <c r="AM601">
        <v>0</v>
      </c>
    </row>
    <row r="602" spans="1:39" x14ac:dyDescent="0.25">
      <c r="A602">
        <v>1544063</v>
      </c>
      <c r="B602" t="s">
        <v>2512</v>
      </c>
      <c r="C602" t="s">
        <v>69</v>
      </c>
      <c r="D602">
        <v>4538493</v>
      </c>
      <c r="F602" t="s">
        <v>23</v>
      </c>
      <c r="H602" s="1">
        <v>42573</v>
      </c>
      <c r="I602" t="s">
        <v>23</v>
      </c>
      <c r="J602">
        <v>-9</v>
      </c>
      <c r="K602" t="s">
        <v>24</v>
      </c>
      <c r="M602" t="s">
        <v>25</v>
      </c>
      <c r="N602" s="39">
        <v>4450285</v>
      </c>
      <c r="O602" t="s">
        <v>44</v>
      </c>
      <c r="Q602" t="s">
        <v>752</v>
      </c>
      <c r="R602" s="1">
        <v>45237</v>
      </c>
      <c r="T602" t="s">
        <v>161</v>
      </c>
      <c r="U602">
        <v>500</v>
      </c>
      <c r="X602">
        <v>5</v>
      </c>
      <c r="Y602" t="s">
        <v>80</v>
      </c>
      <c r="AC602" t="s">
        <v>159</v>
      </c>
      <c r="AD602" t="s">
        <v>614</v>
      </c>
      <c r="AE602">
        <v>45430</v>
      </c>
      <c r="AF602" t="s">
        <v>2513</v>
      </c>
      <c r="AI602" s="38" t="s">
        <v>2514</v>
      </c>
      <c r="AK602" t="s">
        <v>2515</v>
      </c>
      <c r="AL602">
        <v>1</v>
      </c>
      <c r="AM602">
        <v>1</v>
      </c>
    </row>
    <row r="603" spans="1:39" x14ac:dyDescent="0.25">
      <c r="A603">
        <v>1608374</v>
      </c>
      <c r="B603" t="s">
        <v>2516</v>
      </c>
      <c r="C603" t="s">
        <v>2517</v>
      </c>
      <c r="D603">
        <v>4540344</v>
      </c>
      <c r="E603" t="s">
        <v>23</v>
      </c>
      <c r="H603" s="1">
        <v>42780</v>
      </c>
      <c r="I603" t="s">
        <v>23</v>
      </c>
      <c r="J603">
        <v>-9</v>
      </c>
      <c r="K603" t="s">
        <v>24</v>
      </c>
      <c r="M603" t="s">
        <v>25</v>
      </c>
      <c r="N603" s="39">
        <v>4450751</v>
      </c>
      <c r="O603" t="s">
        <v>35</v>
      </c>
      <c r="P603" s="1">
        <v>45546</v>
      </c>
      <c r="Q603" t="s">
        <v>82</v>
      </c>
      <c r="R603" s="1">
        <v>45546</v>
      </c>
      <c r="T603" t="s">
        <v>161</v>
      </c>
      <c r="U603">
        <v>500</v>
      </c>
      <c r="X603">
        <v>5</v>
      </c>
      <c r="Y603" t="s">
        <v>80</v>
      </c>
      <c r="AC603" t="s">
        <v>159</v>
      </c>
      <c r="AD603" t="s">
        <v>88</v>
      </c>
      <c r="AE603">
        <v>45140</v>
      </c>
      <c r="AF603" t="s">
        <v>2518</v>
      </c>
      <c r="AJ603" s="38" t="s">
        <v>2519</v>
      </c>
      <c r="AK603" t="s">
        <v>2520</v>
      </c>
      <c r="AL603">
        <v>0</v>
      </c>
      <c r="AM603">
        <v>0</v>
      </c>
    </row>
    <row r="604" spans="1:39" x14ac:dyDescent="0.25">
      <c r="A604">
        <v>1524612</v>
      </c>
      <c r="B604" t="s">
        <v>722</v>
      </c>
      <c r="C604" t="s">
        <v>723</v>
      </c>
      <c r="D604">
        <v>4538260</v>
      </c>
      <c r="E604" t="s">
        <v>23</v>
      </c>
      <c r="F604" t="s">
        <v>23</v>
      </c>
      <c r="H604" s="1">
        <v>43869</v>
      </c>
      <c r="I604" t="s">
        <v>23</v>
      </c>
      <c r="J604">
        <v>-9</v>
      </c>
      <c r="K604" t="s">
        <v>24</v>
      </c>
      <c r="M604" t="s">
        <v>25</v>
      </c>
      <c r="N604" s="39">
        <v>4450410</v>
      </c>
      <c r="O604" t="s">
        <v>90</v>
      </c>
      <c r="P604" s="1">
        <v>45554</v>
      </c>
      <c r="Q604" t="s">
        <v>82</v>
      </c>
      <c r="R604" s="1">
        <v>45197</v>
      </c>
      <c r="T604" t="s">
        <v>161</v>
      </c>
      <c r="U604">
        <v>500</v>
      </c>
      <c r="X604">
        <v>5</v>
      </c>
      <c r="Y604" t="s">
        <v>80</v>
      </c>
      <c r="AC604" t="s">
        <v>159</v>
      </c>
      <c r="AD604" t="s">
        <v>184</v>
      </c>
      <c r="AE604">
        <v>45160</v>
      </c>
      <c r="AF604" t="s">
        <v>724</v>
      </c>
      <c r="AI604" s="38" t="s">
        <v>1805</v>
      </c>
      <c r="AJ604" s="38" t="s">
        <v>1806</v>
      </c>
      <c r="AK604" t="s">
        <v>2521</v>
      </c>
      <c r="AL604">
        <v>0</v>
      </c>
      <c r="AM604">
        <v>0</v>
      </c>
    </row>
    <row r="605" spans="1:39" x14ac:dyDescent="0.25">
      <c r="A605">
        <v>1524636</v>
      </c>
      <c r="B605" t="s">
        <v>722</v>
      </c>
      <c r="C605" t="s">
        <v>726</v>
      </c>
      <c r="D605">
        <v>4538261</v>
      </c>
      <c r="E605" t="s">
        <v>23</v>
      </c>
      <c r="F605" t="s">
        <v>23</v>
      </c>
      <c r="H605" s="1">
        <v>42683</v>
      </c>
      <c r="I605" t="s">
        <v>23</v>
      </c>
      <c r="J605">
        <v>-9</v>
      </c>
      <c r="K605" t="s">
        <v>24</v>
      </c>
      <c r="M605" t="s">
        <v>25</v>
      </c>
      <c r="N605" s="39">
        <v>4450410</v>
      </c>
      <c r="O605" t="s">
        <v>90</v>
      </c>
      <c r="P605" s="1">
        <v>45554</v>
      </c>
      <c r="Q605" t="s">
        <v>82</v>
      </c>
      <c r="R605" s="1">
        <v>45197</v>
      </c>
      <c r="T605" t="s">
        <v>161</v>
      </c>
      <c r="U605">
        <v>500</v>
      </c>
      <c r="X605">
        <v>5</v>
      </c>
      <c r="Y605" t="s">
        <v>80</v>
      </c>
      <c r="AC605" t="s">
        <v>159</v>
      </c>
      <c r="AD605" t="s">
        <v>184</v>
      </c>
      <c r="AE605">
        <v>45160</v>
      </c>
      <c r="AF605" t="s">
        <v>727</v>
      </c>
      <c r="AI605" s="38" t="s">
        <v>2522</v>
      </c>
      <c r="AJ605" s="38" t="s">
        <v>1806</v>
      </c>
      <c r="AK605" t="s">
        <v>2521</v>
      </c>
      <c r="AL605">
        <v>0</v>
      </c>
      <c r="AM605">
        <v>0</v>
      </c>
    </row>
    <row r="606" spans="1:39" x14ac:dyDescent="0.25">
      <c r="A606">
        <v>1611319</v>
      </c>
      <c r="B606" t="s">
        <v>729</v>
      </c>
      <c r="C606" t="s">
        <v>122</v>
      </c>
      <c r="D606">
        <v>4540423</v>
      </c>
      <c r="E606" t="s">
        <v>23</v>
      </c>
      <c r="H606" s="1">
        <v>42832</v>
      </c>
      <c r="I606" t="s">
        <v>23</v>
      </c>
      <c r="J606">
        <v>-9</v>
      </c>
      <c r="K606" t="s">
        <v>24</v>
      </c>
      <c r="M606" t="s">
        <v>25</v>
      </c>
      <c r="N606" s="39">
        <v>4450410</v>
      </c>
      <c r="O606" t="s">
        <v>90</v>
      </c>
      <c r="P606" s="1">
        <v>45548</v>
      </c>
      <c r="Q606" t="s">
        <v>82</v>
      </c>
      <c r="R606" s="1">
        <v>45548</v>
      </c>
      <c r="T606" t="s">
        <v>161</v>
      </c>
      <c r="U606">
        <v>500</v>
      </c>
      <c r="X606">
        <v>5</v>
      </c>
      <c r="Y606" t="s">
        <v>80</v>
      </c>
      <c r="AC606" t="s">
        <v>159</v>
      </c>
      <c r="AD606" t="s">
        <v>184</v>
      </c>
      <c r="AE606">
        <v>45160</v>
      </c>
      <c r="AF606" t="s">
        <v>2523</v>
      </c>
      <c r="AI606" s="38" t="s">
        <v>1808</v>
      </c>
      <c r="AJ606" s="38" t="s">
        <v>1809</v>
      </c>
      <c r="AK606" t="s">
        <v>2524</v>
      </c>
      <c r="AL606">
        <v>0</v>
      </c>
      <c r="AM606">
        <v>0</v>
      </c>
    </row>
    <row r="607" spans="1:39" x14ac:dyDescent="0.25">
      <c r="A607">
        <v>1488845</v>
      </c>
      <c r="B607" t="s">
        <v>734</v>
      </c>
      <c r="C607" t="s">
        <v>64</v>
      </c>
      <c r="D607">
        <v>4537407</v>
      </c>
      <c r="F607" t="s">
        <v>23</v>
      </c>
      <c r="H607" s="1">
        <v>43141</v>
      </c>
      <c r="I607" t="s">
        <v>23</v>
      </c>
      <c r="J607">
        <v>-9</v>
      </c>
      <c r="K607" t="s">
        <v>24</v>
      </c>
      <c r="M607" t="s">
        <v>25</v>
      </c>
      <c r="N607" s="39">
        <v>4450757</v>
      </c>
      <c r="O607" t="s">
        <v>27</v>
      </c>
      <c r="Q607" t="s">
        <v>752</v>
      </c>
      <c r="R607" s="1">
        <v>45072</v>
      </c>
      <c r="T607" t="s">
        <v>161</v>
      </c>
      <c r="U607">
        <v>500</v>
      </c>
      <c r="X607">
        <v>5</v>
      </c>
      <c r="Y607" t="s">
        <v>80</v>
      </c>
      <c r="AC607" t="s">
        <v>159</v>
      </c>
      <c r="AD607" t="s">
        <v>735</v>
      </c>
      <c r="AE607">
        <v>45510</v>
      </c>
      <c r="AF607" t="s">
        <v>736</v>
      </c>
      <c r="AI607" s="38" t="s">
        <v>2525</v>
      </c>
      <c r="AJ607" s="38" t="s">
        <v>2526</v>
      </c>
      <c r="AK607" t="s">
        <v>737</v>
      </c>
      <c r="AL607">
        <v>0</v>
      </c>
      <c r="AM607">
        <v>0</v>
      </c>
    </row>
    <row r="608" spans="1:39" x14ac:dyDescent="0.25">
      <c r="A608">
        <v>1421120</v>
      </c>
      <c r="B608" t="s">
        <v>141</v>
      </c>
      <c r="C608" t="s">
        <v>98</v>
      </c>
      <c r="D608">
        <v>4535205</v>
      </c>
      <c r="E608" t="s">
        <v>23</v>
      </c>
      <c r="F608" t="s">
        <v>23</v>
      </c>
      <c r="H608" s="1">
        <v>43146</v>
      </c>
      <c r="I608" t="s">
        <v>23</v>
      </c>
      <c r="J608">
        <v>-9</v>
      </c>
      <c r="K608" t="s">
        <v>24</v>
      </c>
      <c r="M608" t="s">
        <v>25</v>
      </c>
      <c r="N608" s="39">
        <v>4450757</v>
      </c>
      <c r="O608" t="s">
        <v>27</v>
      </c>
      <c r="P608" s="1">
        <v>45552</v>
      </c>
      <c r="Q608" t="s">
        <v>82</v>
      </c>
      <c r="R608" s="1">
        <v>44813</v>
      </c>
      <c r="T608" t="s">
        <v>161</v>
      </c>
      <c r="U608">
        <v>500</v>
      </c>
      <c r="X608">
        <v>5</v>
      </c>
      <c r="Y608" t="s">
        <v>80</v>
      </c>
      <c r="AC608" t="s">
        <v>159</v>
      </c>
      <c r="AD608" t="s">
        <v>341</v>
      </c>
      <c r="AE608">
        <v>45560</v>
      </c>
      <c r="AF608" t="s">
        <v>342</v>
      </c>
      <c r="AI608" s="38" t="s">
        <v>2527</v>
      </c>
      <c r="AJ608" s="38" t="s">
        <v>2528</v>
      </c>
      <c r="AK608" t="s">
        <v>219</v>
      </c>
      <c r="AL608">
        <v>0</v>
      </c>
      <c r="AM608">
        <v>0</v>
      </c>
    </row>
    <row r="609" spans="1:39" x14ac:dyDescent="0.25">
      <c r="A609">
        <v>1633107</v>
      </c>
      <c r="B609" t="s">
        <v>2529</v>
      </c>
      <c r="C609" t="s">
        <v>2530</v>
      </c>
      <c r="D609">
        <v>4540766</v>
      </c>
      <c r="E609" t="s">
        <v>23</v>
      </c>
      <c r="H609" s="1">
        <v>42628</v>
      </c>
      <c r="I609" t="s">
        <v>23</v>
      </c>
      <c r="J609">
        <v>-9</v>
      </c>
      <c r="K609" t="s">
        <v>29</v>
      </c>
      <c r="M609" t="s">
        <v>25</v>
      </c>
      <c r="N609" s="39">
        <v>4450429</v>
      </c>
      <c r="O609" t="s">
        <v>813</v>
      </c>
      <c r="P609" s="1">
        <v>45565</v>
      </c>
      <c r="Q609" t="s">
        <v>82</v>
      </c>
      <c r="R609" s="1">
        <v>45565</v>
      </c>
      <c r="T609" t="s">
        <v>158</v>
      </c>
      <c r="U609">
        <v>500</v>
      </c>
      <c r="X609">
        <v>5</v>
      </c>
      <c r="Y609" t="s">
        <v>80</v>
      </c>
      <c r="AC609" t="s">
        <v>159</v>
      </c>
      <c r="AD609" t="s">
        <v>2531</v>
      </c>
      <c r="AE609">
        <v>45530</v>
      </c>
      <c r="AF609" t="s">
        <v>2532</v>
      </c>
      <c r="AJ609" s="38" t="s">
        <v>2533</v>
      </c>
      <c r="AK609" t="s">
        <v>2534</v>
      </c>
      <c r="AL609">
        <v>0</v>
      </c>
      <c r="AM609">
        <v>0</v>
      </c>
    </row>
    <row r="610" spans="1:39" x14ac:dyDescent="0.25">
      <c r="A610">
        <v>1634252</v>
      </c>
      <c r="B610" t="s">
        <v>2535</v>
      </c>
      <c r="C610" t="s">
        <v>175</v>
      </c>
      <c r="D610">
        <v>4540823</v>
      </c>
      <c r="E610" t="s">
        <v>23</v>
      </c>
      <c r="H610" s="1">
        <v>42660</v>
      </c>
      <c r="I610" t="s">
        <v>23</v>
      </c>
      <c r="J610">
        <v>-9</v>
      </c>
      <c r="K610" t="s">
        <v>24</v>
      </c>
      <c r="M610" t="s">
        <v>25</v>
      </c>
      <c r="N610" s="39">
        <v>4450026</v>
      </c>
      <c r="O610" t="s">
        <v>76</v>
      </c>
      <c r="P610" s="1">
        <v>45566</v>
      </c>
      <c r="Q610" t="s">
        <v>82</v>
      </c>
      <c r="R610" s="1">
        <v>45566</v>
      </c>
      <c r="T610" t="s">
        <v>161</v>
      </c>
      <c r="U610">
        <v>500</v>
      </c>
      <c r="X610">
        <v>5</v>
      </c>
      <c r="Y610" t="s">
        <v>80</v>
      </c>
      <c r="AC610" t="s">
        <v>159</v>
      </c>
      <c r="AD610" t="s">
        <v>87</v>
      </c>
      <c r="AE610">
        <v>45100</v>
      </c>
      <c r="AF610" t="s">
        <v>378</v>
      </c>
      <c r="AK610" t="s">
        <v>170</v>
      </c>
      <c r="AL610">
        <v>0</v>
      </c>
      <c r="AM610">
        <v>0</v>
      </c>
    </row>
    <row r="611" spans="1:39" x14ac:dyDescent="0.25">
      <c r="A611">
        <v>1509386</v>
      </c>
      <c r="B611" t="s">
        <v>739</v>
      </c>
      <c r="C611" t="s">
        <v>33</v>
      </c>
      <c r="D611">
        <v>4538008</v>
      </c>
      <c r="E611" t="s">
        <v>22</v>
      </c>
      <c r="F611" t="s">
        <v>23</v>
      </c>
      <c r="H611" s="1">
        <v>42643</v>
      </c>
      <c r="I611" t="s">
        <v>23</v>
      </c>
      <c r="J611">
        <v>-9</v>
      </c>
      <c r="K611" t="s">
        <v>24</v>
      </c>
      <c r="M611" t="s">
        <v>25</v>
      </c>
      <c r="N611" s="39">
        <v>4450295</v>
      </c>
      <c r="O611" t="s">
        <v>74</v>
      </c>
      <c r="P611" s="1">
        <v>45543</v>
      </c>
      <c r="Q611" t="s">
        <v>82</v>
      </c>
      <c r="R611" s="1">
        <v>45179</v>
      </c>
      <c r="T611" t="s">
        <v>161</v>
      </c>
      <c r="U611">
        <v>500</v>
      </c>
      <c r="X611">
        <v>5</v>
      </c>
      <c r="Y611" t="s">
        <v>80</v>
      </c>
      <c r="AC611" t="s">
        <v>159</v>
      </c>
      <c r="AD611" t="s">
        <v>96</v>
      </c>
      <c r="AE611">
        <v>45130</v>
      </c>
      <c r="AF611" t="s">
        <v>740</v>
      </c>
      <c r="AJ611" s="38" t="s">
        <v>2536</v>
      </c>
      <c r="AK611" t="s">
        <v>741</v>
      </c>
      <c r="AL611">
        <v>0</v>
      </c>
      <c r="AM611">
        <v>0</v>
      </c>
    </row>
    <row r="612" spans="1:39" x14ac:dyDescent="0.25">
      <c r="A612">
        <v>1309025</v>
      </c>
      <c r="B612" t="s">
        <v>2537</v>
      </c>
      <c r="C612" t="s">
        <v>62</v>
      </c>
      <c r="D612">
        <v>4531711</v>
      </c>
      <c r="E612" t="s">
        <v>23</v>
      </c>
      <c r="F612" t="s">
        <v>23</v>
      </c>
      <c r="H612" s="1">
        <v>42623</v>
      </c>
      <c r="I612" t="s">
        <v>23</v>
      </c>
      <c r="J612">
        <v>-9</v>
      </c>
      <c r="K612" t="s">
        <v>24</v>
      </c>
      <c r="M612" t="s">
        <v>25</v>
      </c>
      <c r="N612" s="39">
        <v>4450571</v>
      </c>
      <c r="O612" t="s">
        <v>77</v>
      </c>
      <c r="P612" s="1">
        <v>45566</v>
      </c>
      <c r="Q612" t="s">
        <v>82</v>
      </c>
      <c r="R612" s="1">
        <v>43872</v>
      </c>
      <c r="S612" s="1">
        <v>45541</v>
      </c>
      <c r="T612" t="s">
        <v>26</v>
      </c>
      <c r="U612">
        <v>500</v>
      </c>
      <c r="X612">
        <v>5</v>
      </c>
      <c r="Y612" t="s">
        <v>80</v>
      </c>
      <c r="AC612" t="s">
        <v>159</v>
      </c>
      <c r="AD612" t="s">
        <v>94</v>
      </c>
      <c r="AE612">
        <v>45770</v>
      </c>
      <c r="AF612" t="s">
        <v>2538</v>
      </c>
      <c r="AK612" t="s">
        <v>2539</v>
      </c>
      <c r="AL612">
        <v>0</v>
      </c>
      <c r="AM612">
        <v>0</v>
      </c>
    </row>
    <row r="613" spans="1:39" x14ac:dyDescent="0.25">
      <c r="A613">
        <v>1625733</v>
      </c>
      <c r="B613" t="s">
        <v>2540</v>
      </c>
      <c r="C613" t="s">
        <v>59</v>
      </c>
      <c r="D613">
        <v>4540649</v>
      </c>
      <c r="E613" t="s">
        <v>23</v>
      </c>
      <c r="H613" s="1">
        <v>42877</v>
      </c>
      <c r="I613" t="s">
        <v>23</v>
      </c>
      <c r="J613">
        <v>-9</v>
      </c>
      <c r="K613" t="s">
        <v>24</v>
      </c>
      <c r="M613" t="s">
        <v>25</v>
      </c>
      <c r="N613" s="39">
        <v>4450210</v>
      </c>
      <c r="O613" t="s">
        <v>188</v>
      </c>
      <c r="P613" s="1">
        <v>45560</v>
      </c>
      <c r="Q613" t="s">
        <v>82</v>
      </c>
      <c r="R613" s="1">
        <v>45560</v>
      </c>
      <c r="T613" t="s">
        <v>161</v>
      </c>
      <c r="U613">
        <v>500</v>
      </c>
      <c r="X613">
        <v>5</v>
      </c>
      <c r="Y613" t="s">
        <v>80</v>
      </c>
      <c r="AC613" t="s">
        <v>159</v>
      </c>
      <c r="AD613" t="s">
        <v>792</v>
      </c>
      <c r="AE613">
        <v>45390</v>
      </c>
      <c r="AF613" t="s">
        <v>2541</v>
      </c>
      <c r="AJ613" s="38" t="s">
        <v>2542</v>
      </c>
      <c r="AK613" t="s">
        <v>2543</v>
      </c>
      <c r="AL613">
        <v>0</v>
      </c>
      <c r="AM613">
        <v>0</v>
      </c>
    </row>
    <row r="614" spans="1:39" x14ac:dyDescent="0.25">
      <c r="A614">
        <v>1629795</v>
      </c>
      <c r="B614" t="s">
        <v>2544</v>
      </c>
      <c r="C614" t="s">
        <v>2545</v>
      </c>
      <c r="D614">
        <v>4540711</v>
      </c>
      <c r="E614" t="s">
        <v>23</v>
      </c>
      <c r="H614" s="1">
        <v>42652</v>
      </c>
      <c r="I614" t="s">
        <v>23</v>
      </c>
      <c r="J614">
        <v>-9</v>
      </c>
      <c r="K614" t="s">
        <v>24</v>
      </c>
      <c r="M614" t="s">
        <v>25</v>
      </c>
      <c r="N614" s="39">
        <v>4450754</v>
      </c>
      <c r="O614" t="s">
        <v>241</v>
      </c>
      <c r="P614" s="1">
        <v>45562</v>
      </c>
      <c r="Q614" t="s">
        <v>82</v>
      </c>
      <c r="R614" s="1">
        <v>45562</v>
      </c>
      <c r="T614" t="s">
        <v>161</v>
      </c>
      <c r="U614">
        <v>500</v>
      </c>
      <c r="X614">
        <v>5</v>
      </c>
      <c r="Y614" t="s">
        <v>80</v>
      </c>
      <c r="AC614" t="s">
        <v>159</v>
      </c>
      <c r="AD614" t="s">
        <v>2546</v>
      </c>
      <c r="AE614">
        <v>45300</v>
      </c>
      <c r="AF614" t="s">
        <v>2547</v>
      </c>
      <c r="AK614" t="s">
        <v>2548</v>
      </c>
      <c r="AL614">
        <v>0</v>
      </c>
      <c r="AM614">
        <v>0</v>
      </c>
    </row>
    <row r="615" spans="1:39" x14ac:dyDescent="0.25">
      <c r="A615">
        <v>1620410</v>
      </c>
      <c r="B615" t="s">
        <v>2549</v>
      </c>
      <c r="C615" t="s">
        <v>64</v>
      </c>
      <c r="D615">
        <v>4540567</v>
      </c>
      <c r="E615" t="s">
        <v>23</v>
      </c>
      <c r="H615" s="1">
        <v>43063</v>
      </c>
      <c r="I615" t="s">
        <v>23</v>
      </c>
      <c r="J615">
        <v>-9</v>
      </c>
      <c r="K615" t="s">
        <v>24</v>
      </c>
      <c r="M615" t="s">
        <v>25</v>
      </c>
      <c r="N615" s="39">
        <v>4450295</v>
      </c>
      <c r="O615" t="s">
        <v>74</v>
      </c>
      <c r="P615" s="1">
        <v>45555</v>
      </c>
      <c r="Q615" t="s">
        <v>82</v>
      </c>
      <c r="R615" s="1">
        <v>45555</v>
      </c>
      <c r="T615" t="s">
        <v>161</v>
      </c>
      <c r="U615">
        <v>500</v>
      </c>
      <c r="X615">
        <v>5</v>
      </c>
      <c r="Y615" t="s">
        <v>80</v>
      </c>
      <c r="AC615" t="s">
        <v>159</v>
      </c>
      <c r="AD615" t="s">
        <v>2550</v>
      </c>
      <c r="AE615">
        <v>45130</v>
      </c>
      <c r="AF615" t="s">
        <v>2551</v>
      </c>
      <c r="AI615" s="38" t="s">
        <v>2552</v>
      </c>
      <c r="AK615" t="s">
        <v>2553</v>
      </c>
      <c r="AL615">
        <v>0</v>
      </c>
      <c r="AM615">
        <v>0</v>
      </c>
    </row>
    <row r="616" spans="1:39" x14ac:dyDescent="0.25">
      <c r="A616">
        <v>1589828</v>
      </c>
      <c r="B616" t="s">
        <v>2554</v>
      </c>
      <c r="C616" t="s">
        <v>259</v>
      </c>
      <c r="D616">
        <v>4540059</v>
      </c>
      <c r="F616" t="s">
        <v>23</v>
      </c>
      <c r="H616" s="1">
        <v>42928</v>
      </c>
      <c r="I616" t="s">
        <v>23</v>
      </c>
      <c r="J616">
        <v>-9</v>
      </c>
      <c r="K616" t="s">
        <v>24</v>
      </c>
      <c r="M616" t="s">
        <v>25</v>
      </c>
      <c r="N616" s="39">
        <v>4450410</v>
      </c>
      <c r="O616" t="s">
        <v>90</v>
      </c>
      <c r="Q616" t="s">
        <v>752</v>
      </c>
      <c r="R616" s="1">
        <v>45464</v>
      </c>
      <c r="T616" t="s">
        <v>161</v>
      </c>
      <c r="U616">
        <v>500</v>
      </c>
      <c r="X616">
        <v>5</v>
      </c>
      <c r="Y616" t="s">
        <v>80</v>
      </c>
      <c r="AC616" t="s">
        <v>159</v>
      </c>
      <c r="AD616" t="s">
        <v>91</v>
      </c>
      <c r="AE616">
        <v>45160</v>
      </c>
      <c r="AF616" t="s">
        <v>1001</v>
      </c>
      <c r="AK616" t="s">
        <v>831</v>
      </c>
      <c r="AL616">
        <v>0</v>
      </c>
      <c r="AM616">
        <v>0</v>
      </c>
    </row>
    <row r="617" spans="1:39" x14ac:dyDescent="0.25">
      <c r="A617">
        <v>1623745</v>
      </c>
      <c r="B617" t="s">
        <v>2555</v>
      </c>
      <c r="C617" t="s">
        <v>2556</v>
      </c>
      <c r="D617">
        <v>4540602</v>
      </c>
      <c r="E617" t="s">
        <v>23</v>
      </c>
      <c r="H617" s="1">
        <v>42717</v>
      </c>
      <c r="I617" t="s">
        <v>23</v>
      </c>
      <c r="J617">
        <v>-9</v>
      </c>
      <c r="K617" t="s">
        <v>24</v>
      </c>
      <c r="M617" t="s">
        <v>25</v>
      </c>
      <c r="N617" s="39">
        <v>4450036</v>
      </c>
      <c r="O617" t="s">
        <v>102</v>
      </c>
      <c r="P617" s="1">
        <v>45558</v>
      </c>
      <c r="Q617" t="s">
        <v>82</v>
      </c>
      <c r="R617" s="1">
        <v>45558</v>
      </c>
      <c r="T617" t="s">
        <v>161</v>
      </c>
      <c r="U617">
        <v>500</v>
      </c>
      <c r="X617">
        <v>5</v>
      </c>
      <c r="Y617" t="s">
        <v>80</v>
      </c>
      <c r="AC617" t="s">
        <v>159</v>
      </c>
      <c r="AD617" t="s">
        <v>2341</v>
      </c>
      <c r="AE617">
        <v>45120</v>
      </c>
      <c r="AF617" t="s">
        <v>2557</v>
      </c>
      <c r="AI617" s="38" t="s">
        <v>2558</v>
      </c>
      <c r="AK617" t="s">
        <v>2559</v>
      </c>
      <c r="AL617">
        <v>0</v>
      </c>
      <c r="AM617">
        <v>0</v>
      </c>
    </row>
    <row r="618" spans="1:39" x14ac:dyDescent="0.25">
      <c r="A618">
        <v>1633390</v>
      </c>
      <c r="B618" t="s">
        <v>2560</v>
      </c>
      <c r="C618" t="s">
        <v>1993</v>
      </c>
      <c r="D618">
        <v>4540785</v>
      </c>
      <c r="E618" t="s">
        <v>23</v>
      </c>
      <c r="H618" s="1">
        <v>42537</v>
      </c>
      <c r="I618" t="s">
        <v>23</v>
      </c>
      <c r="J618">
        <v>-9</v>
      </c>
      <c r="K618" t="s">
        <v>24</v>
      </c>
      <c r="M618" t="s">
        <v>25</v>
      </c>
      <c r="N618" s="39">
        <v>4450757</v>
      </c>
      <c r="O618" t="s">
        <v>27</v>
      </c>
      <c r="P618" s="1">
        <v>45565</v>
      </c>
      <c r="Q618" t="s">
        <v>82</v>
      </c>
      <c r="R618" s="1">
        <v>45565</v>
      </c>
      <c r="T618" t="s">
        <v>161</v>
      </c>
      <c r="U618">
        <v>500</v>
      </c>
      <c r="X618">
        <v>5</v>
      </c>
      <c r="Y618" t="s">
        <v>80</v>
      </c>
      <c r="AC618" t="s">
        <v>159</v>
      </c>
      <c r="AD618" t="s">
        <v>172</v>
      </c>
      <c r="AE618">
        <v>45560</v>
      </c>
      <c r="AF618" t="s">
        <v>2561</v>
      </c>
      <c r="AJ618" s="38" t="s">
        <v>2562</v>
      </c>
      <c r="AK618" t="s">
        <v>2563</v>
      </c>
      <c r="AL618">
        <v>0</v>
      </c>
      <c r="AM618">
        <v>0</v>
      </c>
    </row>
    <row r="619" spans="1:39" x14ac:dyDescent="0.25">
      <c r="A619">
        <v>1619420</v>
      </c>
      <c r="B619" t="s">
        <v>2564</v>
      </c>
      <c r="C619" t="s">
        <v>1732</v>
      </c>
      <c r="D619">
        <v>4540548</v>
      </c>
      <c r="E619" t="s">
        <v>23</v>
      </c>
      <c r="H619" s="1">
        <v>43004</v>
      </c>
      <c r="I619" t="s">
        <v>23</v>
      </c>
      <c r="J619">
        <v>-9</v>
      </c>
      <c r="K619" t="s">
        <v>24</v>
      </c>
      <c r="M619" t="s">
        <v>25</v>
      </c>
      <c r="N619" s="39">
        <v>4450410</v>
      </c>
      <c r="O619" t="s">
        <v>90</v>
      </c>
      <c r="P619" s="1">
        <v>45554</v>
      </c>
      <c r="Q619" t="s">
        <v>82</v>
      </c>
      <c r="R619" s="1">
        <v>45554</v>
      </c>
      <c r="T619" t="s">
        <v>161</v>
      </c>
      <c r="U619">
        <v>500</v>
      </c>
      <c r="X619">
        <v>5</v>
      </c>
      <c r="Y619" t="s">
        <v>80</v>
      </c>
      <c r="AC619" t="s">
        <v>159</v>
      </c>
      <c r="AD619" t="s">
        <v>184</v>
      </c>
      <c r="AE619">
        <v>45160</v>
      </c>
      <c r="AF619" t="s">
        <v>2565</v>
      </c>
      <c r="AJ619" s="38" t="s">
        <v>2566</v>
      </c>
      <c r="AK619" t="s">
        <v>2567</v>
      </c>
      <c r="AL619">
        <v>0</v>
      </c>
      <c r="AM619">
        <v>0</v>
      </c>
    </row>
    <row r="620" spans="1:39" x14ac:dyDescent="0.25">
      <c r="A620">
        <v>1611380</v>
      </c>
      <c r="B620" t="s">
        <v>1248</v>
      </c>
      <c r="C620" t="s">
        <v>72</v>
      </c>
      <c r="D620">
        <v>4540425</v>
      </c>
      <c r="E620" t="s">
        <v>23</v>
      </c>
      <c r="H620" s="1">
        <v>42862</v>
      </c>
      <c r="I620" t="s">
        <v>23</v>
      </c>
      <c r="J620">
        <v>-9</v>
      </c>
      <c r="K620" t="s">
        <v>24</v>
      </c>
      <c r="M620" t="s">
        <v>25</v>
      </c>
      <c r="N620" s="39">
        <v>4450410</v>
      </c>
      <c r="O620" t="s">
        <v>90</v>
      </c>
      <c r="P620" s="1">
        <v>45548</v>
      </c>
      <c r="Q620" t="s">
        <v>82</v>
      </c>
      <c r="R620" s="1">
        <v>45548</v>
      </c>
      <c r="T620" t="s">
        <v>161</v>
      </c>
      <c r="U620">
        <v>500</v>
      </c>
      <c r="X620">
        <v>5</v>
      </c>
      <c r="Y620" t="s">
        <v>80</v>
      </c>
      <c r="AC620" t="s">
        <v>159</v>
      </c>
      <c r="AD620" t="s">
        <v>184</v>
      </c>
      <c r="AE620">
        <v>45160</v>
      </c>
      <c r="AF620" t="s">
        <v>2568</v>
      </c>
      <c r="AK620" t="s">
        <v>1251</v>
      </c>
      <c r="AL620">
        <v>0</v>
      </c>
      <c r="AM620">
        <v>0</v>
      </c>
    </row>
    <row r="621" spans="1:39" x14ac:dyDescent="0.25">
      <c r="A621">
        <v>1578997</v>
      </c>
      <c r="B621" t="s">
        <v>1874</v>
      </c>
      <c r="C621" t="s">
        <v>123</v>
      </c>
      <c r="D621">
        <v>4539665</v>
      </c>
      <c r="F621" t="s">
        <v>23</v>
      </c>
      <c r="H621" s="1">
        <v>42466</v>
      </c>
      <c r="I621" t="s">
        <v>23</v>
      </c>
      <c r="J621">
        <v>-9</v>
      </c>
      <c r="K621" t="s">
        <v>29</v>
      </c>
      <c r="M621" t="s">
        <v>25</v>
      </c>
      <c r="N621" s="39">
        <v>4450026</v>
      </c>
      <c r="O621" t="s">
        <v>76</v>
      </c>
      <c r="Q621" t="s">
        <v>752</v>
      </c>
      <c r="R621" s="1">
        <v>45424</v>
      </c>
      <c r="T621" t="s">
        <v>161</v>
      </c>
      <c r="U621">
        <v>500</v>
      </c>
      <c r="X621">
        <v>5</v>
      </c>
      <c r="Y621" t="s">
        <v>80</v>
      </c>
      <c r="AC621" t="s">
        <v>159</v>
      </c>
      <c r="AD621" t="s">
        <v>87</v>
      </c>
      <c r="AE621">
        <v>45100</v>
      </c>
      <c r="AF621" t="s">
        <v>378</v>
      </c>
      <c r="AK621" t="s">
        <v>170</v>
      </c>
      <c r="AL621">
        <v>0</v>
      </c>
      <c r="AM621">
        <v>0</v>
      </c>
    </row>
    <row r="622" spans="1:39" x14ac:dyDescent="0.25">
      <c r="A622">
        <v>1631969</v>
      </c>
      <c r="B622" t="s">
        <v>2569</v>
      </c>
      <c r="C622" t="s">
        <v>2570</v>
      </c>
      <c r="D622">
        <v>4540747</v>
      </c>
      <c r="E622" t="s">
        <v>23</v>
      </c>
      <c r="H622" s="1">
        <v>43123</v>
      </c>
      <c r="I622" t="s">
        <v>23</v>
      </c>
      <c r="J622">
        <v>-9</v>
      </c>
      <c r="K622" t="s">
        <v>24</v>
      </c>
      <c r="M622" t="s">
        <v>25</v>
      </c>
      <c r="N622" s="39">
        <v>4450026</v>
      </c>
      <c r="O622" t="s">
        <v>76</v>
      </c>
      <c r="P622" s="1">
        <v>45564</v>
      </c>
      <c r="Q622" t="s">
        <v>82</v>
      </c>
      <c r="R622" s="1">
        <v>45564</v>
      </c>
      <c r="T622" t="s">
        <v>161</v>
      </c>
      <c r="U622">
        <v>500</v>
      </c>
      <c r="X622">
        <v>5</v>
      </c>
      <c r="Y622" t="s">
        <v>80</v>
      </c>
      <c r="AC622" t="s">
        <v>159</v>
      </c>
      <c r="AD622" t="s">
        <v>87</v>
      </c>
      <c r="AE622">
        <v>45100</v>
      </c>
      <c r="AF622" t="s">
        <v>378</v>
      </c>
      <c r="AK622" t="s">
        <v>170</v>
      </c>
      <c r="AL622">
        <v>0</v>
      </c>
      <c r="AM622">
        <v>0</v>
      </c>
    </row>
    <row r="623" spans="1:39" x14ac:dyDescent="0.25">
      <c r="A623">
        <v>1637035</v>
      </c>
      <c r="B623" t="s">
        <v>2571</v>
      </c>
      <c r="C623" t="s">
        <v>109</v>
      </c>
      <c r="D623">
        <v>4540855</v>
      </c>
      <c r="E623" t="s">
        <v>23</v>
      </c>
      <c r="H623" s="1">
        <v>42599</v>
      </c>
      <c r="I623" t="s">
        <v>23</v>
      </c>
      <c r="J623">
        <v>-9</v>
      </c>
      <c r="K623" t="s">
        <v>24</v>
      </c>
      <c r="M623" t="s">
        <v>25</v>
      </c>
      <c r="N623" s="39">
        <v>4450757</v>
      </c>
      <c r="O623" t="s">
        <v>27</v>
      </c>
      <c r="P623" s="1">
        <v>45568</v>
      </c>
      <c r="Q623" t="s">
        <v>82</v>
      </c>
      <c r="R623" s="1">
        <v>45568</v>
      </c>
      <c r="T623" t="s">
        <v>161</v>
      </c>
      <c r="U623">
        <v>500</v>
      </c>
      <c r="X623">
        <v>5</v>
      </c>
      <c r="Y623" t="s">
        <v>80</v>
      </c>
      <c r="AC623" t="s">
        <v>159</v>
      </c>
      <c r="AD623" t="s">
        <v>2572</v>
      </c>
      <c r="AE623">
        <v>45650</v>
      </c>
      <c r="AF623" t="s">
        <v>2573</v>
      </c>
      <c r="AJ623" s="38" t="s">
        <v>2574</v>
      </c>
      <c r="AK623" t="s">
        <v>2575</v>
      </c>
      <c r="AL623">
        <v>0</v>
      </c>
      <c r="AM623">
        <v>0</v>
      </c>
    </row>
  </sheetData>
  <autoFilter ref="A1:AL67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Inscription</vt:lpstr>
      <vt:lpstr>BASE</vt:lpstr>
      <vt:lpstr>NUMCLUB</vt:lpstr>
      <vt:lpstr>NUMLICENCE</vt:lpstr>
      <vt:lpstr>Inscription!Zone_d_impression</vt:lpstr>
    </vt:vector>
  </TitlesOfParts>
  <Company>FTI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TANCHOUX Florian</dc:creator>
  <cp:lastModifiedBy>TENNIS DE TABLE COMITE DU LOIRET</cp:lastModifiedBy>
  <cp:lastPrinted>2024-10-03T12:58:32Z</cp:lastPrinted>
  <dcterms:created xsi:type="dcterms:W3CDTF">2012-10-30T12:40:25Z</dcterms:created>
  <dcterms:modified xsi:type="dcterms:W3CDTF">2024-10-03T13:07:30Z</dcterms:modified>
</cp:coreProperties>
</file>